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cdaleph.sharepoint.com/sites/GestorDocumentalProyectos/GestionPublica/INTEGRIDAD Y ANTIFRAUDE/5276 LOTS INTEGRITAT/Docs_Treball/"/>
    </mc:Choice>
  </mc:AlternateContent>
  <xr:revisionPtr revIDLastSave="0" documentId="8_{08CDB7AA-9C63-4476-AF3A-635F920A0E61}" xr6:coauthVersionLast="47" xr6:coauthVersionMax="47" xr10:uidLastSave="{00000000-0000-0000-0000-000000000000}"/>
  <bookViews>
    <workbookView xWindow="-110" yWindow="-110" windowWidth="19420" windowHeight="10300" xr2:uid="{D076B299-14DF-435E-8B00-50102A3701B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 a="1"/>
  <c r="H30" i="1" s="1"/>
  <c r="G30" i="1"/>
  <c r="I30" i="1" s="1" a="1"/>
  <c r="I30" i="1" s="1"/>
  <c r="G30" i="1" a="1"/>
  <c r="G29" i="1" a="1"/>
  <c r="G29" i="1" s="1"/>
  <c r="G28" i="1" a="1"/>
  <c r="G28" i="1" s="1"/>
  <c r="G27" i="1" a="1"/>
  <c r="G27" i="1" s="1"/>
  <c r="G26" i="1" a="1"/>
  <c r="G26" i="1" s="1"/>
  <c r="G25" i="1" a="1"/>
  <c r="G25" i="1" s="1"/>
  <c r="G24" i="1" a="1"/>
  <c r="G24" i="1" s="1"/>
  <c r="G23" i="1" a="1"/>
  <c r="G23" i="1" s="1"/>
  <c r="G22" i="1" a="1"/>
  <c r="G22" i="1" s="1"/>
  <c r="G21" i="1" a="1"/>
  <c r="G21" i="1" s="1"/>
  <c r="G20" i="1" a="1"/>
  <c r="G20" i="1" s="1"/>
  <c r="G19" i="1" a="1"/>
  <c r="G19" i="1" s="1"/>
  <c r="G18" i="1" a="1"/>
  <c r="G18" i="1" s="1"/>
  <c r="G17" i="1" a="1"/>
  <c r="G17" i="1" s="1"/>
  <c r="G16" i="1" a="1"/>
  <c r="G16" i="1" s="1"/>
  <c r="G15" i="1" a="1"/>
  <c r="G15" i="1" s="1"/>
  <c r="G14" i="1" a="1"/>
  <c r="G14" i="1" s="1"/>
  <c r="G13" i="1" a="1"/>
  <c r="G13" i="1" s="1"/>
  <c r="G12" i="1" a="1"/>
  <c r="G12" i="1" s="1"/>
  <c r="G11" i="1" a="1"/>
  <c r="G11" i="1" s="1"/>
  <c r="G10" i="1" a="1"/>
  <c r="G10" i="1" s="1"/>
  <c r="G9" i="1" a="1"/>
  <c r="G9" i="1" s="1"/>
  <c r="G8" i="1" a="1"/>
  <c r="G8" i="1" s="1"/>
  <c r="G7" i="1" a="1"/>
  <c r="G7" i="1" s="1"/>
  <c r="G6" i="1" a="1"/>
  <c r="G6" i="1" s="1"/>
  <c r="G5" i="1" a="1"/>
  <c r="G5" i="1" s="1"/>
  <c r="G4" i="1" a="1"/>
  <c r="G4" i="1" s="1"/>
  <c r="G3" i="1" a="1"/>
  <c r="G3" i="1" s="1"/>
  <c r="G2" i="1" a="1"/>
  <c r="G2" i="1" s="1"/>
  <c r="H14" i="1" l="1" a="1"/>
  <c r="H14" i="1" s="1"/>
  <c r="I14" i="1" a="1"/>
  <c r="I14" i="1" s="1"/>
  <c r="H23" i="1" a="1"/>
  <c r="H23" i="1" s="1"/>
  <c r="I23" i="1" a="1"/>
  <c r="I23" i="1" s="1"/>
  <c r="I8" i="1" a="1"/>
  <c r="I8" i="1" s="1"/>
  <c r="H8" i="1" a="1"/>
  <c r="H8" i="1" s="1"/>
  <c r="I16" i="1" a="1"/>
  <c r="I16" i="1" s="1"/>
  <c r="H16" i="1" a="1"/>
  <c r="H16" i="1" s="1"/>
  <c r="I24" i="1" a="1"/>
  <c r="I24" i="1" s="1"/>
  <c r="H24" i="1" a="1"/>
  <c r="H24" i="1" s="1"/>
  <c r="I9" i="1" a="1"/>
  <c r="I9" i="1" s="1"/>
  <c r="H9" i="1" a="1"/>
  <c r="H9" i="1" s="1"/>
  <c r="I17" i="1" a="1"/>
  <c r="I17" i="1" s="1"/>
  <c r="H17" i="1" a="1"/>
  <c r="H17" i="1" s="1"/>
  <c r="H25" i="1" a="1"/>
  <c r="H25" i="1" s="1"/>
  <c r="I25" i="1" a="1"/>
  <c r="I25" i="1" s="1"/>
  <c r="I2" i="1" a="1"/>
  <c r="I2" i="1" s="1"/>
  <c r="H2" i="1" a="1"/>
  <c r="H2" i="1" s="1"/>
  <c r="I10" i="1" a="1"/>
  <c r="I10" i="1" s="1"/>
  <c r="H10" i="1" a="1"/>
  <c r="H10" i="1" s="1"/>
  <c r="I18" i="1" a="1"/>
  <c r="I18" i="1" s="1"/>
  <c r="H18" i="1" a="1"/>
  <c r="H18" i="1" s="1"/>
  <c r="I26" i="1" a="1"/>
  <c r="I26" i="1" s="1"/>
  <c r="H26" i="1" a="1"/>
  <c r="H26" i="1" s="1"/>
  <c r="I6" i="1" a="1"/>
  <c r="I6" i="1" s="1"/>
  <c r="H6" i="1" a="1"/>
  <c r="H6" i="1" s="1"/>
  <c r="H7" i="1" a="1"/>
  <c r="H7" i="1" s="1"/>
  <c r="I7" i="1" a="1"/>
  <c r="I7" i="1" s="1"/>
  <c r="H4" i="1" a="1"/>
  <c r="H4" i="1" s="1"/>
  <c r="I4" i="1" a="1"/>
  <c r="I4" i="1" s="1"/>
  <c r="H12" i="1" a="1"/>
  <c r="H12" i="1" s="1"/>
  <c r="I12" i="1" a="1"/>
  <c r="I12" i="1" s="1"/>
  <c r="I20" i="1" a="1"/>
  <c r="I20" i="1" s="1"/>
  <c r="H20" i="1" a="1"/>
  <c r="H20" i="1" s="1"/>
  <c r="I28" i="1" a="1"/>
  <c r="I28" i="1" s="1"/>
  <c r="H28" i="1" a="1"/>
  <c r="H28" i="1" s="1"/>
  <c r="H15" i="1" a="1"/>
  <c r="H15" i="1" s="1"/>
  <c r="I15" i="1" a="1"/>
  <c r="I15" i="1" s="1"/>
  <c r="H3" i="1" a="1"/>
  <c r="H3" i="1" s="1"/>
  <c r="I3" i="1" a="1"/>
  <c r="I3" i="1" s="1"/>
  <c r="I11" i="1" a="1"/>
  <c r="I11" i="1" s="1"/>
  <c r="H11" i="1" a="1"/>
  <c r="H11" i="1" s="1"/>
  <c r="H19" i="1" a="1"/>
  <c r="H19" i="1" s="1"/>
  <c r="I19" i="1" a="1"/>
  <c r="I19" i="1" s="1"/>
  <c r="H27" i="1" a="1"/>
  <c r="H27" i="1" s="1"/>
  <c r="I27" i="1" a="1"/>
  <c r="I27" i="1" s="1"/>
  <c r="I5" i="1" a="1"/>
  <c r="I5" i="1" s="1"/>
  <c r="H5" i="1" a="1"/>
  <c r="H5" i="1" s="1"/>
  <c r="I13" i="1" a="1"/>
  <c r="I13" i="1" s="1"/>
  <c r="H13" i="1" a="1"/>
  <c r="H13" i="1" s="1"/>
  <c r="I21" i="1" a="1"/>
  <c r="I21" i="1" s="1"/>
  <c r="H21" i="1" a="1"/>
  <c r="H21" i="1" s="1"/>
  <c r="H29" i="1" a="1"/>
  <c r="H29" i="1" s="1"/>
  <c r="I29" i="1" a="1"/>
  <c r="I29" i="1" s="1"/>
  <c r="H22" i="1" a="1"/>
  <c r="H22" i="1" s="1"/>
  <c r="I22" i="1" a="1"/>
  <c r="I2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<sst xmlns="http://schemas.openxmlformats.org/spreadsheetml/2006/main" count="172" uniqueCount="121">
  <si>
    <t>Codi</t>
  </si>
  <si>
    <t>Matèria</t>
  </si>
  <si>
    <t>Risc per a la integritat</t>
  </si>
  <si>
    <t>Factor Potenciador del risc</t>
  </si>
  <si>
    <t>Acció mitigadora del risc</t>
  </si>
  <si>
    <t>Impacte o gravetat</t>
  </si>
  <si>
    <t>Probabilitat</t>
  </si>
  <si>
    <t>Nivell de risc</t>
  </si>
  <si>
    <t>Prioritat d'intervenció (1 a 4)</t>
  </si>
  <si>
    <t>Mesures vigents</t>
  </si>
  <si>
    <t>Unitat responsable</t>
  </si>
  <si>
    <t>Eficàcia mesures vigents</t>
  </si>
  <si>
    <t>Mesura a implantar</t>
  </si>
  <si>
    <t>Evidència d'aplicació</t>
  </si>
  <si>
    <t>Termini d'aplicació</t>
  </si>
  <si>
    <t>Periodicitat del seguiment</t>
  </si>
  <si>
    <t>SS1</t>
  </si>
  <si>
    <t>Atenció als usuàris/es</t>
  </si>
  <si>
    <t>Manca de privacitat o confidencialitat dels usuàris/es beneficàris/es de les ajudes</t>
  </si>
  <si>
    <r>
      <t xml:space="preserve">El contacte inicial amb informació privada de l'usuàri/usuària es porta a terme amb personal administratiu, en l'espai comú.
</t>
    </r>
    <r>
      <rPr>
        <sz val="11"/>
        <rFont val="Aptos Narrow"/>
        <family val="2"/>
        <scheme val="minor"/>
      </rPr>
      <t>Espais sense aïllament</t>
    </r>
  </si>
  <si>
    <r>
      <t xml:space="preserve">Factors estructurals: espai físic
Sistemes informàtics
Formació en protecció de dades
Adhesió a clàusules de confidencialitat
</t>
    </r>
    <r>
      <rPr>
        <sz val="11"/>
        <rFont val="Aptos Narrow"/>
        <family val="2"/>
        <scheme val="minor"/>
      </rPr>
      <t>Protocol intern de primera atenció o acollida</t>
    </r>
  </si>
  <si>
    <t>Alt</t>
  </si>
  <si>
    <t>SS2</t>
  </si>
  <si>
    <t>No garantir la seguretat física dins de l'entitat dels treballadors i les treballadores</t>
  </si>
  <si>
    <t>Despatxos d'atenció sense una sortida fàcil
Oficines o despatxos amb accés directe</t>
  </si>
  <si>
    <t>Sistemes d'avís
Establir un protocol d'entrevistes, en el qual es dipsosi que en determinats casos és necessaria la assitència de 2 treballadors
Espais amb dues sortides</t>
  </si>
  <si>
    <t>SS3</t>
  </si>
  <si>
    <t>Concessió</t>
  </si>
  <si>
    <t>Manca de compliment dels terminis de resolució d'expedients a instància de part</t>
  </si>
  <si>
    <t>Definició i simplificació de processos
Sistema d'alertes
Gestor d'expedients electrònic</t>
  </si>
  <si>
    <t>Mig</t>
  </si>
  <si>
    <t>SS4</t>
  </si>
  <si>
    <t>Incomplir terminis en el procés de concessió de subvencions i ajudes.</t>
  </si>
  <si>
    <t>Establiment d'un procediment normalitzat que garanteixi l'establiment de mesures de supervisió en la tramitació de les subvencions i ajudes. 
Implantació d'eines o mecanismes que facilitin el seguiment i traçabilitat de les mateixes.</t>
  </si>
  <si>
    <t>Baix</t>
  </si>
  <si>
    <t>SS5</t>
  </si>
  <si>
    <t>Incompliment del tracte no discriminatori</t>
  </si>
  <si>
    <t xml:space="preserve">Disposar de Codi ètic
Formació
Comitè ètica de Serveis socials
Avaluació i indicadors de gestió que permetin anàlisi de tracte igualitari
</t>
  </si>
  <si>
    <t>SS6</t>
  </si>
  <si>
    <t>Requerir documentació que no és estrictament necessària per a la tramitació o que ja obra en poder de l'administració</t>
  </si>
  <si>
    <t>Comunicar i donar transparència al procediment i terminis de tramitació d'expedients a la ciutadania
Formació als professionals respecte la normativa
Sistemes integrats d'informació
Processos definits i homogenïtzats</t>
  </si>
  <si>
    <t>SS7</t>
  </si>
  <si>
    <t>La tramitació d'expedients està subjecta a requeriments i activitats innecessaries o que van més enllà del que determina el procediment administratiu o la normativa d'aplicació</t>
  </si>
  <si>
    <t>Formació als professionals respecte la normativa
Sistemes integrats d'informació
Processos definits i homogenïtzats</t>
  </si>
  <si>
    <t>SS8</t>
  </si>
  <si>
    <t>Concedir ajudes o subvencions excloent o modulant l'aplicació de la normativa</t>
  </si>
  <si>
    <t>Oportunitats d'influències externes o pressions internes per afavorir interessos privats.</t>
  </si>
  <si>
    <t>El sistema de concessió d'ajudes s'ha de basar en l'exigència de l'estricte compliment de la normativa de subvencions, evitant les modulacions i deixant el mínim espai possible al risc que suposa la discrecionalitat.</t>
  </si>
  <si>
    <t>SS9</t>
  </si>
  <si>
    <t>Utilització o transmissió d'informació privilegiada per raó del càrrec públic que s'ocupa</t>
  </si>
  <si>
    <t>SS10</t>
  </si>
  <si>
    <t>Valorar de forma irregular, i esbiaixada les circumstàncies de la persona que sol·licita l'ajuda</t>
  </si>
  <si>
    <t xml:space="preserve">Ampli marge de discrecionalitat per als judicis tècnics.
Oportunitats d'influències externes o pressions internes per afavorir determinats interessos.
Aplicació inadequada dels criteris d’adjudicació
</t>
  </si>
  <si>
    <t>Bases de concessió definides
Processos definits i homogeneïtzats</t>
  </si>
  <si>
    <t>SS11</t>
  </si>
  <si>
    <t>Restringir l'accés a les ajudes delimitant la seva finalitat o objecte (limitant la concurrència) sense un raonament d'interès social.</t>
  </si>
  <si>
    <t>Bases de concessió definides</t>
  </si>
  <si>
    <t>SS12</t>
  </si>
  <si>
    <t>Permetre deficiències en la justificació dels requisits de concessió de les ajudes</t>
  </si>
  <si>
    <t>SS13</t>
  </si>
  <si>
    <t>No establir criteris objectius per concedir ajudes</t>
  </si>
  <si>
    <t xml:space="preserve">Oportunitats d'influències externes o pressions internes </t>
  </si>
  <si>
    <t>Establir de manera clara a les bases els criteris segons els quals es valoraran els/les usuàries.</t>
  </si>
  <si>
    <t>SS14</t>
  </si>
  <si>
    <t>No realitzar un estudi d'impacte del les ajudes o subvencions</t>
  </si>
  <si>
    <t>Establir indicadors, recollir dades i realitzar avaluacions periòdiques de l'impacte</t>
  </si>
  <si>
    <t>SS15</t>
  </si>
  <si>
    <t>Control de la despesa de l'ajuda</t>
  </si>
  <si>
    <t>No realitzar un seguiment acurat del/les usuàries sol·licitants de l'ajuda</t>
  </si>
  <si>
    <t>Sobrecàrrega de feina</t>
  </si>
  <si>
    <t>Plans de millora
Processos de seguiment definits</t>
  </si>
  <si>
    <t>SS16</t>
  </si>
  <si>
    <t>Control de la despesa i de l'activitat subvencionada</t>
  </si>
  <si>
    <t>Concedir subvencions i ajudes a beneficiaris que disposen d’altres ajudes amb la mateixa finalitat, quan aquests són incompatibles.</t>
  </si>
  <si>
    <t>Manca d'interoperabilitat total entre les diferents administracions.</t>
  </si>
  <si>
    <t>Sistemes d'informació integrats</t>
  </si>
  <si>
    <t>SS17</t>
  </si>
  <si>
    <t>Fer estimacions inadequades del la quantitat de destinataris de les ajudes i del pressupost disponible</t>
  </si>
  <si>
    <t>Indicadors que permetin realitzar una previsió fonamentada
Analitzar els nivells d'ingressos de les families usuàries</t>
  </si>
  <si>
    <t>SS18</t>
  </si>
  <si>
    <t>General</t>
  </si>
  <si>
    <t>Incompliment de la protecció de dades dels beneficiaris de les ajudes o serveis</t>
  </si>
  <si>
    <t>Formació llei de protecció de dades
Guia/protocol d'accions per al compliment de la llei
Consentiment de dades
Obligatoritetat de presentar el document de consentiment quan es realitzin sol·licituds en nom de terceres persones.</t>
  </si>
  <si>
    <t>SS19</t>
  </si>
  <si>
    <t>Incompliment dels compromisos adquirits per l'entitat en les cartes de servei a la ciutadania i web institucionals</t>
  </si>
  <si>
    <t>SS20</t>
  </si>
  <si>
    <t>Garantir l'accés a iniciar els tràmits o sol·licituds (bretxa digital)</t>
  </si>
  <si>
    <t>Facilitar atenció presencial
Disposar d'agents digitals que ofereixin acompanyament</t>
  </si>
  <si>
    <t>SS21</t>
  </si>
  <si>
    <t>Garantir l'accés a l'atenció personalitzada</t>
  </si>
  <si>
    <t>Oportunitats d’influències externes o pressions internes per afavorir determinats perils d'usaris
Terminis de sol·licituds reduïts
Servei de cita prèvia col·lapsat</t>
  </si>
  <si>
    <t>Definició de casos d'urgència</t>
  </si>
  <si>
    <t>SS22</t>
  </si>
  <si>
    <t>Comptar amb directius i criteris documentals a l'hora de concedir ajuts o d'implementar serveis</t>
  </si>
  <si>
    <t>Manca de Reglament d'ajuts</t>
  </si>
  <si>
    <t>Reglament d'ajuts</t>
  </si>
  <si>
    <t>SS23</t>
  </si>
  <si>
    <t>Manca de confidencialitat o privacitat de les persones treballadores</t>
  </si>
  <si>
    <t>Manca d'eines de treball (dipositius mòbils, portàtils, etc..)</t>
  </si>
  <si>
    <t>Dotar a les treballadores d'eines adequades</t>
  </si>
  <si>
    <t>SS24</t>
  </si>
  <si>
    <t>Manca de referents ètics en matèria de serveis socials dins de l'organització</t>
  </si>
  <si>
    <t>Dotar a l'entitat d'un comitè ètic en matèria de serveis socials</t>
  </si>
  <si>
    <t>Comitè d'Ètica de Serveis socials
Codi ètic</t>
  </si>
  <si>
    <t>SS25</t>
  </si>
  <si>
    <t>Identificar de manera correcta els casos d'urgència</t>
  </si>
  <si>
    <t>Protocols de casos d'urgència</t>
  </si>
  <si>
    <t>SS26</t>
  </si>
  <si>
    <t>No garantir la seguretat física fora de l'entitat dels treballadors i les treballadores</t>
  </si>
  <si>
    <t xml:space="preserve">Assessorament jurídic i psicològic a les treballadores
Activitats formatives
Sistemes d'avís
Definició de protocols 
</t>
  </si>
  <si>
    <t>SS27</t>
  </si>
  <si>
    <t>Gestió de pagaments</t>
  </si>
  <si>
    <t>Incomplir la prelació de tots els pagaments que realitza l'entitat</t>
  </si>
  <si>
    <t>Elaboració d'un Pla de disposició de fons adequadament detallat</t>
  </si>
  <si>
    <t>SS28</t>
  </si>
  <si>
    <t>Publicitat del servei o ajudes</t>
  </si>
  <si>
    <t>Garantir la publicitat i la difusió de les ajudes o serveis</t>
  </si>
  <si>
    <t>Canals de difusió amplis
Guies de comunicació inclusives</t>
  </si>
  <si>
    <t>SS29</t>
  </si>
  <si>
    <t>Fer ús d'un llenguatge poc inclusiu en l'establiment o en la difusió del servei o de les ajudes.</t>
  </si>
  <si>
    <t>Formació
Guies de comunicació inclusiva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</si>
</sst>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 style="thin">
        <color theme="2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1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7C8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7C80"/>
        </patternFill>
      </fill>
    </dxf>
    <dxf>
      <fill>
        <patternFill>
          <bgColor rgb="FFFBE5D6"/>
        </patternFill>
      </fill>
    </dxf>
    <dxf>
      <fill>
        <patternFill>
          <bgColor rgb="FFF4B183"/>
        </patternFill>
      </fill>
    </dxf>
    <dxf>
      <fill>
        <patternFill>
          <bgColor rgb="FFC55A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DA8FC-598F-46FD-A8BE-C3C818B740F2}">
  <dimension ref="A1:Q31"/>
  <sheetViews>
    <sheetView tabSelected="1" topLeftCell="A11" workbookViewId="0">
      <selection activeCell="B2" sqref="B2"/>
    </sheetView>
  </sheetViews>
  <sheetFormatPr baseColWidth="10" defaultColWidth="10.81640625" defaultRowHeight="14.5" x14ac:dyDescent="0.35"/>
  <cols>
    <col min="1" max="1" width="24" customWidth="1"/>
    <col min="2" max="2" width="21.1796875" customWidth="1"/>
    <col min="3" max="3" width="45" customWidth="1"/>
    <col min="4" max="4" width="31.1796875" customWidth="1"/>
    <col min="5" max="5" width="37" customWidth="1"/>
    <col min="10" max="10" width="24.7265625" customWidth="1"/>
    <col min="11" max="11" width="22.453125" customWidth="1"/>
    <col min="12" max="12" width="24.54296875" customWidth="1"/>
    <col min="13" max="13" width="18" customWidth="1"/>
    <col min="14" max="15" width="23" customWidth="1"/>
    <col min="16" max="16" width="26.26953125" customWidth="1"/>
    <col min="17" max="17" width="19.54296875" customWidth="1"/>
  </cols>
  <sheetData>
    <row r="1" spans="1:17" s="6" customFormat="1" ht="44" thickBot="1" x14ac:dyDescent="0.4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5" t="s">
        <v>10</v>
      </c>
      <c r="O1" s="5" t="s">
        <v>13</v>
      </c>
      <c r="P1" s="5" t="s">
        <v>14</v>
      </c>
      <c r="Q1" s="5" t="s">
        <v>15</v>
      </c>
    </row>
    <row r="2" spans="1:17" ht="72.5" x14ac:dyDescent="0.35">
      <c r="A2" s="7" t="s">
        <v>16</v>
      </c>
      <c r="B2" s="8" t="s">
        <v>17</v>
      </c>
      <c r="C2" s="6" t="s">
        <v>18</v>
      </c>
      <c r="D2" s="8" t="s">
        <v>19</v>
      </c>
      <c r="E2" s="8" t="s">
        <v>20</v>
      </c>
      <c r="F2" s="9" t="s">
        <v>21</v>
      </c>
      <c r="G2" s="10" t="e" cm="1">
        <f t="array" ref="G2">_xlfn.IFS(AND(E2="Alt",F2="Alta"),"Alt",AND(E2="Alt",F2="Mitja"),"Alt",AND(E2="Alt",F2="Baixa"),"Moderat",AND(E2="Mig",F2="Alta"),"Alt",AND(E2="Mig",F2="Mitja"),"Moderat",AND(E2="Mig",F2="Baixa"),"Baix",AND(E2="Baix",F2="Alta"),"Moderat",AND(E2="Baix",F2="Mitja"),"Baix",AND(E2="Baix",F2="Baixa"),"Baix")</f>
        <v>#N/A</v>
      </c>
      <c r="H2" s="10" t="e" cm="1">
        <f t="array" ref="H2">_xlfn.IFS(AND(F2="Alt",G2="Alta"),"Alt",AND(F2="Alt",G2="Mitja"),"Alt",AND(F2="Alt",G2="Baixa"),"Moderat",AND(F2="Mig",G2="Alta"),"Alt",AND(F2="Mig",G2="Mitja"),"Moderat",AND(F2="Mig",G2="Baixa"),"Baix",AND(F2="Baix",G2="Alta"),"Moderat",AND(F2="Baix",G2="Mitja"),"Baix",AND(F2="Baix",G2="Baixa"),"Baix")</f>
        <v>#N/A</v>
      </c>
      <c r="I2" s="7" t="e" cm="1">
        <f t="array" ref="I2">_xlfn.IFS(AND(F2="Alt",G2="Alta"),"1",AND(F2="Alt",G2="Mitja"),"1",AND(F2="Alt",G2="Baixa"),"3",AND(F2="Mig",G2="Alta"),"1",AND(F2="Mig",G2="Mitja"),"2",AND(F2="Mig",G2="Baixa"),"4",AND(F2="Baix",G2="Alta"),"2",AND(F2="Baix",G2="Mitja"),"4",AND(F2="Baix",G2="Baixa"),"4")</f>
        <v>#N/A</v>
      </c>
    </row>
    <row r="3" spans="1:17" ht="72.5" x14ac:dyDescent="0.35">
      <c r="A3" s="7" t="s">
        <v>22</v>
      </c>
      <c r="B3" s="8" t="s">
        <v>17</v>
      </c>
      <c r="C3" s="6" t="s">
        <v>23</v>
      </c>
      <c r="D3" s="8" t="s">
        <v>24</v>
      </c>
      <c r="E3" s="8" t="s">
        <v>25</v>
      </c>
      <c r="F3" s="9" t="s">
        <v>21</v>
      </c>
      <c r="G3" s="10" t="e" cm="1">
        <f t="array" ref="G3">_xlfn.IFS(AND(E3="Alt",F3="Alta"),"Alt",AND(E3="Alt",F3="Mitja"),"Alt",AND(E3="Alt",F3="Baixa"),"Moderat",AND(E3="Mig",F3="Alta"),"Alt",AND(E3="Mig",F3="Mitja"),"Moderat",AND(E3="Mig",F3="Baixa"),"Baix",AND(E3="Baix",F3="Alta"),"Moderat",AND(E3="Baix",F3="Mitja"),"Baix",AND(E3="Baix",F3="Baixa"),"Baix")</f>
        <v>#N/A</v>
      </c>
      <c r="H3" s="11" t="e" cm="1">
        <f t="array" ref="H3">_xlfn.IFS(AND(F3="Alt",G3="Alta"),"Alt",AND(F3="Alt",G3="Mitja"),"Alt",AND(F3="Alt",G3="Baixa"),"Moderat",AND(F3="Mig",G3="Alta"),"Alt",AND(F3="Mig",G3="Mitja"),"Moderat",AND(F3="Mig",G3="Baixa"),"Baix",AND(F3="Baix",G3="Alta"),"Moderat",AND(F3="Baix",G3="Mitja"),"Baix",AND(F3="Baix",G3="Baixa"),"Baix")</f>
        <v>#N/A</v>
      </c>
      <c r="I3" s="7" t="e" cm="1">
        <f t="array" ref="I3">_xlfn.IFS(AND(F3="Alt",G3="Alta"),"1",AND(F3="Alt",G3="Mitja"),"1",AND(F3="Alt",G3="Baixa"),"3",AND(F3="Mig",G3="Alta"),"1",AND(F3="Mig",G3="Mitja"),"2",AND(F3="Mig",G3="Baixa"),"4",AND(F3="Baix",G3="Alta"),"2",AND(F3="Baix",G3="Mitja"),"4",AND(F3="Baix",G3="Baixa"),"4")</f>
        <v>#N/A</v>
      </c>
    </row>
    <row r="4" spans="1:17" ht="43.5" x14ac:dyDescent="0.35">
      <c r="A4" s="7" t="s">
        <v>26</v>
      </c>
      <c r="B4" s="8" t="s">
        <v>27</v>
      </c>
      <c r="C4" s="6" t="s">
        <v>28</v>
      </c>
      <c r="D4" s="8"/>
      <c r="E4" s="8" t="s">
        <v>29</v>
      </c>
      <c r="F4" s="9" t="s">
        <v>30</v>
      </c>
      <c r="G4" s="10" t="e" cm="1">
        <f t="array" ref="G4">_xlfn.IFS(AND(E4="Alt",F4="Alta"),"Alt",AND(E4="Alt",F4="Mitja"),"Alt",AND(E4="Alt",F4="Baixa"),"Moderat",AND(E4="Mig",F4="Alta"),"Alt",AND(E4="Mig",F4="Mitja"),"Moderat",AND(E4="Mig",F4="Baixa"),"Baix",AND(E4="Baix",F4="Alta"),"Moderat",AND(E4="Baix",F4="Mitja"),"Baix",AND(E4="Baix",F4="Baixa"),"Baix")</f>
        <v>#N/A</v>
      </c>
      <c r="H4" s="11" t="e" cm="1">
        <f t="array" ref="H4">_xlfn.IFS(AND(F4="Alt",G4="Alta"),"Alt",AND(F4="Alt",G4="Mitja"),"Alt",AND(F4="Alt",G4="Baixa"),"Moderat",AND(F4="Mig",G4="Alta"),"Alt",AND(F4="Mig",G4="Mitja"),"Moderat",AND(F4="Mig",G4="Baixa"),"Baix",AND(F4="Baix",G4="Alta"),"Moderat",AND(F4="Baix",G4="Mitja"),"Baix",AND(F4="Baix",G4="Baixa"),"Baix")</f>
        <v>#N/A</v>
      </c>
      <c r="I4" s="7" t="e" cm="1">
        <f t="array" ref="I4">_xlfn.IFS(AND(F4="Alt",G4="Alta"),"1",AND(F4="Alt",G4="Mitja"),"1",AND(F4="Alt",G4="Baixa"),"3",AND(F4="Mig",G4="Alta"),"1",AND(F4="Mig",G4="Mitja"),"2",AND(F4="Mig",G4="Baixa"),"4",AND(F4="Baix",G4="Alta"),"2",AND(F4="Baix",G4="Mitja"),"4",AND(F4="Baix",G4="Baixa"),"4")</f>
        <v>#N/A</v>
      </c>
    </row>
    <row r="5" spans="1:17" ht="101.5" x14ac:dyDescent="0.35">
      <c r="A5" s="7" t="s">
        <v>31</v>
      </c>
      <c r="B5" s="8" t="s">
        <v>27</v>
      </c>
      <c r="C5" s="6" t="s">
        <v>32</v>
      </c>
      <c r="D5" s="8"/>
      <c r="E5" s="8" t="s">
        <v>33</v>
      </c>
      <c r="F5" s="9" t="s">
        <v>34</v>
      </c>
      <c r="G5" s="10" t="e" cm="1">
        <f t="array" ref="G5">_xlfn.IFS(AND(E5="Alt",F5="Alta"),"Alt",AND(E5="Alt",F5="Mitja"),"Alt",AND(E5="Alt",F5="Baixa"),"Moderat",AND(E5="Mig",F5="Alta"),"Alt",AND(E5="Mig",F5="Mitja"),"Moderat",AND(E5="Mig",F5="Baixa"),"Baix",AND(E5="Baix",F5="Alta"),"Moderat",AND(E5="Baix",F5="Mitja"),"Baix",AND(E5="Baix",F5="Baixa"),"Baix")</f>
        <v>#N/A</v>
      </c>
      <c r="H5" s="11" t="e" cm="1">
        <f t="array" ref="H5">_xlfn.IFS(AND(F5="Alt",G5="Alta"),"Alt",AND(F5="Alt",G5="Mitja"),"Alt",AND(F5="Alt",G5="Baixa"),"Moderat",AND(F5="Mig",G5="Alta"),"Alt",AND(F5="Mig",G5="Mitja"),"Moderat",AND(F5="Mig",G5="Baixa"),"Baix",AND(F5="Baix",G5="Alta"),"Moderat",AND(F5="Baix",G5="Mitja"),"Baix",AND(F5="Baix",G5="Baixa"),"Baix")</f>
        <v>#N/A</v>
      </c>
      <c r="I5" s="7" t="e" cm="1">
        <f t="array" ref="I5">_xlfn.IFS(AND(F5="Alt",G5="Alta"),"1",AND(F5="Alt",G5="Mitja"),"1",AND(F5="Alt",G5="Baixa"),"3",AND(F5="Mig",G5="Alta"),"1",AND(F5="Mig",G5="Mitja"),"2",AND(F5="Mig",G5="Baixa"),"4",AND(F5="Baix",G5="Alta"),"2",AND(F5="Baix",G5="Mitja"),"4",AND(F5="Baix",G5="Baixa"),"4")</f>
        <v>#N/A</v>
      </c>
    </row>
    <row r="6" spans="1:17" ht="87" x14ac:dyDescent="0.35">
      <c r="A6" s="7" t="s">
        <v>35</v>
      </c>
      <c r="B6" s="8" t="s">
        <v>27</v>
      </c>
      <c r="C6" s="6" t="s">
        <v>36</v>
      </c>
      <c r="D6" s="8"/>
      <c r="E6" s="8" t="s">
        <v>37</v>
      </c>
      <c r="F6" s="9" t="s">
        <v>21</v>
      </c>
      <c r="G6" s="10" t="e" cm="1">
        <f t="array" ref="G6">_xlfn.IFS(AND(E6="Alt",F6="Alta"),"Alt",AND(E6="Alt",F6="Mitja"),"Alt",AND(E6="Alt",F6="Baixa"),"Moderat",AND(E6="Mig",F6="Alta"),"Alt",AND(E6="Mig",F6="Mitja"),"Moderat",AND(E6="Mig",F6="Baixa"),"Baix",AND(E6="Baix",F6="Alta"),"Moderat",AND(E6="Baix",F6="Mitja"),"Baix",AND(E6="Baix",F6="Baixa"),"Baix")</f>
        <v>#N/A</v>
      </c>
      <c r="H6" s="11" t="e" cm="1">
        <f t="array" ref="H6">_xlfn.IFS(AND(F6="Alt",G6="Alta"),"Alt",AND(F6="Alt",G6="Mitja"),"Alt",AND(F6="Alt",G6="Baixa"),"Moderat",AND(F6="Mig",G6="Alta"),"Alt",AND(F6="Mig",G6="Mitja"),"Moderat",AND(F6="Mig",G6="Baixa"),"Baix",AND(F6="Baix",G6="Alta"),"Moderat",AND(F6="Baix",G6="Mitja"),"Baix",AND(F6="Baix",G6="Baixa"),"Baix")</f>
        <v>#N/A</v>
      </c>
      <c r="I6" s="7" t="e" cm="1">
        <f t="array" ref="I6">_xlfn.IFS(AND(F6="Alt",G6="Alta"),"1",AND(F6="Alt",G6="Mitja"),"1",AND(F6="Alt",G6="Baixa"),"3",AND(F6="Mig",G6="Alta"),"1",AND(F6="Mig",G6="Mitja"),"2",AND(F6="Mig",G6="Baixa"),"4",AND(F6="Baix",G6="Alta"),"2",AND(F6="Baix",G6="Mitja"),"4",AND(F6="Baix",G6="Baixa"),"4")</f>
        <v>#N/A</v>
      </c>
    </row>
    <row r="7" spans="1:17" ht="101.5" x14ac:dyDescent="0.35">
      <c r="A7" s="7" t="s">
        <v>38</v>
      </c>
      <c r="B7" s="8" t="s">
        <v>27</v>
      </c>
      <c r="C7" s="6" t="s">
        <v>39</v>
      </c>
      <c r="D7" s="8"/>
      <c r="E7" s="8" t="s">
        <v>40</v>
      </c>
      <c r="F7" s="9" t="s">
        <v>34</v>
      </c>
      <c r="G7" s="10" t="e" cm="1">
        <f t="array" ref="G7">_xlfn.IFS(AND(E7="Alt",F7="Alta"),"Alt",AND(E7="Alt",F7="Mitja"),"Alt",AND(E7="Alt",F7="Baixa"),"Moderat",AND(E7="Mig",F7="Alta"),"Alt",AND(E7="Mig",F7="Mitja"),"Moderat",AND(E7="Mig",F7="Baixa"),"Baix",AND(E7="Baix",F7="Alta"),"Moderat",AND(E7="Baix",F7="Mitja"),"Baix",AND(E7="Baix",F7="Baixa"),"Baix")</f>
        <v>#N/A</v>
      </c>
      <c r="H7" s="11" t="e" cm="1">
        <f t="array" ref="H7">_xlfn.IFS(AND(F7="Alt",G7="Alta"),"Alt",AND(F7="Alt",G7="Mitja"),"Alt",AND(F7="Alt",G7="Baixa"),"Moderat",AND(F7="Mig",G7="Alta"),"Alt",AND(F7="Mig",G7="Mitja"),"Moderat",AND(F7="Mig",G7="Baixa"),"Baix",AND(F7="Baix",G7="Alta"),"Moderat",AND(F7="Baix",G7="Mitja"),"Baix",AND(F7="Baix",G7="Baixa"),"Baix")</f>
        <v>#N/A</v>
      </c>
      <c r="I7" s="7" t="e" cm="1">
        <f t="array" ref="I7">_xlfn.IFS(AND(F7="Alt",G7="Alta"),"1",AND(F7="Alt",G7="Mitja"),"1",AND(F7="Alt",G7="Baixa"),"3",AND(F7="Mig",G7="Alta"),"1",AND(F7="Mig",G7="Mitja"),"2",AND(F7="Mig",G7="Baixa"),"4",AND(F7="Baix",G7="Alta"),"2",AND(F7="Baix",G7="Mitja"),"4",AND(F7="Baix",G7="Baixa"),"4")</f>
        <v>#N/A</v>
      </c>
    </row>
    <row r="8" spans="1:17" ht="58" x14ac:dyDescent="0.35">
      <c r="A8" s="7" t="s">
        <v>41</v>
      </c>
      <c r="B8" s="8" t="s">
        <v>27</v>
      </c>
      <c r="C8" s="6" t="s">
        <v>42</v>
      </c>
      <c r="D8" s="8"/>
      <c r="E8" s="8" t="s">
        <v>43</v>
      </c>
      <c r="F8" s="9" t="s">
        <v>34</v>
      </c>
      <c r="G8" s="10" t="e" cm="1">
        <f t="array" ref="G8">_xlfn.IFS(AND(E8="Alt",F8="Alta"),"Alt",AND(E8="Alt",F8="Mitja"),"Alt",AND(E8="Alt",F8="Baixa"),"Moderat",AND(E8="Mig",F8="Alta"),"Alt",AND(E8="Mig",F8="Mitja"),"Moderat",AND(E8="Mig",F8="Baixa"),"Baix",AND(E8="Baix",F8="Alta"),"Moderat",AND(E8="Baix",F8="Mitja"),"Baix",AND(E8="Baix",F8="Baixa"),"Baix")</f>
        <v>#N/A</v>
      </c>
      <c r="H8" s="11" t="e" cm="1">
        <f t="array" ref="H8">_xlfn.IFS(AND(F8="Alt",G8="Alta"),"Alt",AND(F8="Alt",G8="Mitja"),"Alt",AND(F8="Alt",G8="Baixa"),"Moderat",AND(F8="Mig",G8="Alta"),"Alt",AND(F8="Mig",G8="Mitja"),"Moderat",AND(F8="Mig",G8="Baixa"),"Baix",AND(F8="Baix",G8="Alta"),"Moderat",AND(F8="Baix",G8="Mitja"),"Baix",AND(F8="Baix",G8="Baixa"),"Baix")</f>
        <v>#N/A</v>
      </c>
      <c r="I8" s="7" t="e" cm="1">
        <f t="array" ref="I8">_xlfn.IFS(AND(F8="Alt",G8="Alta"),"1",AND(F8="Alt",G8="Mitja"),"1",AND(F8="Alt",G8="Baixa"),"3",AND(F8="Mig",G8="Alta"),"1",AND(F8="Mig",G8="Mitja"),"2",AND(F8="Mig",G8="Baixa"),"4",AND(F8="Baix",G8="Alta"),"2",AND(F8="Baix",G8="Mitja"),"4",AND(F8="Baix",G8="Baixa"),"4")</f>
        <v>#N/A</v>
      </c>
    </row>
    <row r="9" spans="1:17" ht="87" x14ac:dyDescent="0.35">
      <c r="A9" s="7" t="s">
        <v>44</v>
      </c>
      <c r="B9" s="8" t="s">
        <v>27</v>
      </c>
      <c r="C9" s="6" t="s">
        <v>45</v>
      </c>
      <c r="D9" s="8" t="s">
        <v>46</v>
      </c>
      <c r="E9" s="8" t="s">
        <v>47</v>
      </c>
      <c r="F9" s="9" t="s">
        <v>21</v>
      </c>
      <c r="G9" s="10" t="e" cm="1">
        <f t="array" ref="G9">_xlfn.IFS(AND(E9="Alt",F9="Alta"),"Alt",AND(E9="Alt",F9="Mitja"),"Alt",AND(E9="Alt",F9="Baixa"),"Moderat",AND(E9="Mig",F9="Alta"),"Alt",AND(E9="Mig",F9="Mitja"),"Moderat",AND(E9="Mig",F9="Baixa"),"Baix",AND(E9="Baix",F9="Alta"),"Moderat",AND(E9="Baix",F9="Mitja"),"Baix",AND(E9="Baix",F9="Baixa"),"Baix")</f>
        <v>#N/A</v>
      </c>
      <c r="H9" s="11" t="e" cm="1">
        <f t="array" ref="H9">_xlfn.IFS(AND(F9="Alt",G9="Alta"),"Alt",AND(F9="Alt",G9="Mitja"),"Alt",AND(F9="Alt",G9="Baixa"),"Moderat",AND(F9="Mig",G9="Alta"),"Alt",AND(F9="Mig",G9="Mitja"),"Moderat",AND(F9="Mig",G9="Baixa"),"Baix",AND(F9="Baix",G9="Alta"),"Moderat",AND(F9="Baix",G9="Mitja"),"Baix",AND(F9="Baix",G9="Baixa"),"Baix")</f>
        <v>#N/A</v>
      </c>
      <c r="I9" s="7" t="e" cm="1">
        <f t="array" ref="I9">_xlfn.IFS(AND(F9="Alt",G9="Alta"),"1",AND(F9="Alt",G9="Mitja"),"1",AND(F9="Alt",G9="Baixa"),"3",AND(F9="Mig",G9="Alta"),"1",AND(F9="Mig",G9="Mitja"),"2",AND(F9="Mig",G9="Baixa"),"4",AND(F9="Baix",G9="Alta"),"2",AND(F9="Baix",G9="Mitja"),"4",AND(F9="Baix",G9="Baixa"),"4")</f>
        <v>#N/A</v>
      </c>
    </row>
    <row r="10" spans="1:17" ht="29" x14ac:dyDescent="0.35">
      <c r="A10" s="7" t="s">
        <v>48</v>
      </c>
      <c r="B10" s="8" t="s">
        <v>27</v>
      </c>
      <c r="C10" s="6" t="s">
        <v>49</v>
      </c>
      <c r="D10" s="8"/>
      <c r="E10" s="8"/>
      <c r="F10" s="9" t="s">
        <v>21</v>
      </c>
      <c r="G10" s="10" t="e" cm="1">
        <f t="array" ref="G10">_xlfn.IFS(AND(E10="Alt",F10="Alta"),"Alt",AND(E10="Alt",F10="Mitja"),"Alt",AND(E10="Alt",F10="Baixa"),"Moderat",AND(E10="Mig",F10="Alta"),"Alt",AND(E10="Mig",F10="Mitja"),"Moderat",AND(E10="Mig",F10="Baixa"),"Baix",AND(E10="Baix",F10="Alta"),"Moderat",AND(E10="Baix",F10="Mitja"),"Baix",AND(E10="Baix",F10="Baixa"),"Baix")</f>
        <v>#N/A</v>
      </c>
      <c r="H10" s="11" t="e" cm="1">
        <f t="array" ref="H10">_xlfn.IFS(AND(F10="Alt",G10="Alta"),"Alt",AND(F10="Alt",G10="Mitja"),"Alt",AND(F10="Alt",G10="Baixa"),"Moderat",AND(F10="Mig",G10="Alta"),"Alt",AND(F10="Mig",G10="Mitja"),"Moderat",AND(F10="Mig",G10="Baixa"),"Baix",AND(F10="Baix",G10="Alta"),"Moderat",AND(F10="Baix",G10="Mitja"),"Baix",AND(F10="Baix",G10="Baixa"),"Baix")</f>
        <v>#N/A</v>
      </c>
      <c r="I10" s="7" t="e" cm="1">
        <f t="array" ref="I10">_xlfn.IFS(AND(F10="Alt",G10="Alta"),"1",AND(F10="Alt",G10="Mitja"),"1",AND(F10="Alt",G10="Baixa"),"3",AND(F10="Mig",G10="Alta"),"1",AND(F10="Mig",G10="Mitja"),"2",AND(F10="Mig",G10="Baixa"),"4",AND(F10="Baix",G10="Alta"),"2",AND(F10="Baix",G10="Mitja"),"4",AND(F10="Baix",G10="Baixa"),"4")</f>
        <v>#N/A</v>
      </c>
    </row>
    <row r="11" spans="1:17" ht="116" x14ac:dyDescent="0.35">
      <c r="A11" s="7" t="s">
        <v>50</v>
      </c>
      <c r="B11" s="8" t="s">
        <v>27</v>
      </c>
      <c r="C11" s="6" t="s">
        <v>51</v>
      </c>
      <c r="D11" s="8" t="s">
        <v>52</v>
      </c>
      <c r="E11" s="8" t="s">
        <v>53</v>
      </c>
      <c r="F11" s="9" t="s">
        <v>21</v>
      </c>
      <c r="G11" s="10" t="e" cm="1">
        <f t="array" ref="G11">_xlfn.IFS(AND(E11="Alt",F11="Alta"),"Alt",AND(E11="Alt",F11="Mitja"),"Alt",AND(E11="Alt",F11="Baixa"),"Moderat",AND(E11="Mig",F11="Alta"),"Alt",AND(E11="Mig",F11="Mitja"),"Moderat",AND(E11="Mig",F11="Baixa"),"Baix",AND(E11="Baix",F11="Alta"),"Moderat",AND(E11="Baix",F11="Mitja"),"Baix",AND(E11="Baix",F11="Baixa"),"Baix")</f>
        <v>#N/A</v>
      </c>
      <c r="H11" s="11" t="e" cm="1">
        <f t="array" ref="H11">_xlfn.IFS(AND(F11="Alt",G11="Alta"),"Alt",AND(F11="Alt",G11="Mitja"),"Alt",AND(F11="Alt",G11="Baixa"),"Moderat",AND(F11="Mig",G11="Alta"),"Alt",AND(F11="Mig",G11="Mitja"),"Moderat",AND(F11="Mig",G11="Baixa"),"Baix",AND(F11="Baix",G11="Alta"),"Moderat",AND(F11="Baix",G11="Mitja"),"Baix",AND(F11="Baix",G11="Baixa"),"Baix")</f>
        <v>#N/A</v>
      </c>
      <c r="I11" s="7" t="e" cm="1">
        <f t="array" ref="I11">_xlfn.IFS(AND(F11="Alt",G11="Alta"),"1",AND(F11="Alt",G11="Mitja"),"1",AND(F11="Alt",G11="Baixa"),"3",AND(F11="Mig",G11="Alta"),"1",AND(F11="Mig",G11="Mitja"),"2",AND(F11="Mig",G11="Baixa"),"4",AND(F11="Baix",G11="Alta"),"2",AND(F11="Baix",G11="Mitja"),"4",AND(F11="Baix",G11="Baixa"),"4")</f>
        <v>#N/A</v>
      </c>
    </row>
    <row r="12" spans="1:17" ht="43.5" x14ac:dyDescent="0.35">
      <c r="A12" s="7" t="s">
        <v>54</v>
      </c>
      <c r="B12" s="8" t="s">
        <v>27</v>
      </c>
      <c r="C12" s="6" t="s">
        <v>55</v>
      </c>
      <c r="D12" s="8" t="s">
        <v>46</v>
      </c>
      <c r="E12" s="8" t="s">
        <v>56</v>
      </c>
      <c r="F12" s="9" t="s">
        <v>21</v>
      </c>
      <c r="G12" s="10" t="e" cm="1">
        <f t="array" ref="G12">_xlfn.IFS(AND(E12="Alt",F12="Alta"),"Alt",AND(E12="Alt",F12="Mitja"),"Alt",AND(E12="Alt",F12="Baixa"),"Moderat",AND(E12="Mig",F12="Alta"),"Alt",AND(E12="Mig",F12="Mitja"),"Moderat",AND(E12="Mig",F12="Baixa"),"Baix",AND(E12="Baix",F12="Alta"),"Moderat",AND(E12="Baix",F12="Mitja"),"Baix",AND(E12="Baix",F12="Baixa"),"Baix")</f>
        <v>#N/A</v>
      </c>
      <c r="H12" s="11" t="e" cm="1">
        <f t="array" ref="H12">_xlfn.IFS(AND(F12="Alt",G12="Alta"),"Alt",AND(F12="Alt",G12="Mitja"),"Alt",AND(F12="Alt",G12="Baixa"),"Moderat",AND(F12="Mig",G12="Alta"),"Alt",AND(F12="Mig",G12="Mitja"),"Moderat",AND(F12="Mig",G12="Baixa"),"Baix",AND(F12="Baix",G12="Alta"),"Moderat",AND(F12="Baix",G12="Mitja"),"Baix",AND(F12="Baix",G12="Baixa"),"Baix")</f>
        <v>#N/A</v>
      </c>
      <c r="I12" s="7" t="e" cm="1">
        <f t="array" ref="I12">_xlfn.IFS(AND(F12="Alt",G12="Alta"),"1",AND(F12="Alt",G12="Mitja"),"1",AND(F12="Alt",G12="Baixa"),"3",AND(F12="Mig",G12="Alta"),"1",AND(F12="Mig",G12="Mitja"),"2",AND(F12="Mig",G12="Baixa"),"4",AND(F12="Baix",G12="Alta"),"2",AND(F12="Baix",G12="Mitja"),"4",AND(F12="Baix",G12="Baixa"),"4")</f>
        <v>#N/A</v>
      </c>
    </row>
    <row r="13" spans="1:17" ht="29" x14ac:dyDescent="0.35">
      <c r="A13" s="7" t="s">
        <v>57</v>
      </c>
      <c r="B13" s="8" t="s">
        <v>27</v>
      </c>
      <c r="C13" s="6" t="s">
        <v>58</v>
      </c>
      <c r="D13" s="8"/>
      <c r="E13" s="8" t="s">
        <v>53</v>
      </c>
      <c r="F13" s="9" t="s">
        <v>30</v>
      </c>
      <c r="G13" s="10" t="e" cm="1">
        <f t="array" ref="G13">_xlfn.IFS(AND(E13="Alt",F13="Alta"),"Alt",AND(E13="Alt",F13="Mitja"),"Alt",AND(E13="Alt",F13="Baixa"),"Moderat",AND(E13="Mig",F13="Alta"),"Alt",AND(E13="Mig",F13="Mitja"),"Moderat",AND(E13="Mig",F13="Baixa"),"Baix",AND(E13="Baix",F13="Alta"),"Moderat",AND(E13="Baix",F13="Mitja"),"Baix",AND(E13="Baix",F13="Baixa"),"Baix")</f>
        <v>#N/A</v>
      </c>
      <c r="H13" s="11" t="e" cm="1">
        <f t="array" ref="H13">_xlfn.IFS(AND(F13="Alt",G13="Alta"),"Alt",AND(F13="Alt",G13="Mitja"),"Alt",AND(F13="Alt",G13="Baixa"),"Moderat",AND(F13="Mig",G13="Alta"),"Alt",AND(F13="Mig",G13="Mitja"),"Moderat",AND(F13="Mig",G13="Baixa"),"Baix",AND(F13="Baix",G13="Alta"),"Moderat",AND(F13="Baix",G13="Mitja"),"Baix",AND(F13="Baix",G13="Baixa"),"Baix")</f>
        <v>#N/A</v>
      </c>
      <c r="I13" s="7" t="e" cm="1">
        <f t="array" ref="I13">_xlfn.IFS(AND(F13="Alt",G13="Alta"),"1",AND(F13="Alt",G13="Mitja"),"1",AND(F13="Alt",G13="Baixa"),"3",AND(F13="Mig",G13="Alta"),"1",AND(F13="Mig",G13="Mitja"),"2",AND(F13="Mig",G13="Baixa"),"4",AND(F13="Baix",G13="Alta"),"2",AND(F13="Baix",G13="Mitja"),"4",AND(F13="Baix",G13="Baixa"),"4")</f>
        <v>#N/A</v>
      </c>
    </row>
    <row r="14" spans="1:17" ht="43.5" x14ac:dyDescent="0.35">
      <c r="A14" s="7" t="s">
        <v>59</v>
      </c>
      <c r="B14" s="8" t="s">
        <v>27</v>
      </c>
      <c r="C14" s="6" t="s">
        <v>60</v>
      </c>
      <c r="D14" s="8" t="s">
        <v>61</v>
      </c>
      <c r="E14" s="8" t="s">
        <v>62</v>
      </c>
      <c r="F14" s="9" t="s">
        <v>21</v>
      </c>
      <c r="G14" s="10" t="e" cm="1">
        <f t="array" ref="G14">_xlfn.IFS(AND(E14="Alt",F14="Alta"),"Alt",AND(E14="Alt",F14="Mitja"),"Alt",AND(E14="Alt",F14="Baixa"),"Moderat",AND(E14="Mig",F14="Alta"),"Alt",AND(E14="Mig",F14="Mitja"),"Moderat",AND(E14="Mig",F14="Baixa"),"Baix",AND(E14="Baix",F14="Alta"),"Moderat",AND(E14="Baix",F14="Mitja"),"Baix",AND(E14="Baix",F14="Baixa"),"Baix")</f>
        <v>#N/A</v>
      </c>
      <c r="H14" s="11" t="e" cm="1">
        <f t="array" ref="H14">_xlfn.IFS(AND(F14="Alt",G14="Alta"),"Alt",AND(F14="Alt",G14="Mitja"),"Alt",AND(F14="Alt",G14="Baixa"),"Moderat",AND(F14="Mig",G14="Alta"),"Alt",AND(F14="Mig",G14="Mitja"),"Moderat",AND(F14="Mig",G14="Baixa"),"Baix",AND(F14="Baix",G14="Alta"),"Moderat",AND(F14="Baix",G14="Mitja"),"Baix",AND(F14="Baix",G14="Baixa"),"Baix")</f>
        <v>#N/A</v>
      </c>
      <c r="I14" s="7" t="e" cm="1">
        <f t="array" ref="I14">_xlfn.IFS(AND(F14="Alt",G14="Alta"),"1",AND(F14="Alt",G14="Mitja"),"1",AND(F14="Alt",G14="Baixa"),"3",AND(F14="Mig",G14="Alta"),"1",AND(F14="Mig",G14="Mitja"),"2",AND(F14="Mig",G14="Baixa"),"4",AND(F14="Baix",G14="Alta"),"2",AND(F14="Baix",G14="Mitja"),"4",AND(F14="Baix",G14="Baixa"),"4")</f>
        <v>#N/A</v>
      </c>
    </row>
    <row r="15" spans="1:17" ht="29" x14ac:dyDescent="0.35">
      <c r="A15" s="7" t="s">
        <v>63</v>
      </c>
      <c r="B15" s="8" t="s">
        <v>27</v>
      </c>
      <c r="C15" s="6" t="s">
        <v>64</v>
      </c>
      <c r="D15" s="8"/>
      <c r="E15" s="8" t="s">
        <v>65</v>
      </c>
      <c r="F15" s="9" t="s">
        <v>30</v>
      </c>
      <c r="G15" s="10" t="e" cm="1">
        <f t="array" ref="G15">_xlfn.IFS(AND(E15="Alt",F15="Alta"),"Alt",AND(E15="Alt",F15="Mitja"),"Alt",AND(E15="Alt",F15="Baixa"),"Moderat",AND(E15="Mig",F15="Alta"),"Alt",AND(E15="Mig",F15="Mitja"),"Moderat",AND(E15="Mig",F15="Baixa"),"Baix",AND(E15="Baix",F15="Alta"),"Moderat",AND(E15="Baix",F15="Mitja"),"Baix",AND(E15="Baix",F15="Baixa"),"Baix")</f>
        <v>#N/A</v>
      </c>
      <c r="H15" s="11" t="e" cm="1">
        <f t="array" ref="H15">_xlfn.IFS(AND(F15="Alt",G15="Alta"),"Alt",AND(F15="Alt",G15="Mitja"),"Alt",AND(F15="Alt",G15="Baixa"),"Moderat",AND(F15="Mig",G15="Alta"),"Alt",AND(F15="Mig",G15="Mitja"),"Moderat",AND(F15="Mig",G15="Baixa"),"Baix",AND(F15="Baix",G15="Alta"),"Moderat",AND(F15="Baix",G15="Mitja"),"Baix",AND(F15="Baix",G15="Baixa"),"Baix")</f>
        <v>#N/A</v>
      </c>
      <c r="I15" s="7" t="e" cm="1">
        <f t="array" ref="I15">_xlfn.IFS(AND(F15="Alt",G15="Alta"),"1",AND(F15="Alt",G15="Mitja"),"1",AND(F15="Alt",G15="Baixa"),"3",AND(F15="Mig",G15="Alta"),"1",AND(F15="Mig",G15="Mitja"),"2",AND(F15="Mig",G15="Baixa"),"4",AND(F15="Baix",G15="Alta"),"2",AND(F15="Baix",G15="Mitja"),"4",AND(F15="Baix",G15="Baixa"),"4")</f>
        <v>#N/A</v>
      </c>
    </row>
    <row r="16" spans="1:17" ht="29" x14ac:dyDescent="0.35">
      <c r="A16" s="7" t="s">
        <v>66</v>
      </c>
      <c r="B16" s="8" t="s">
        <v>67</v>
      </c>
      <c r="C16" s="6" t="s">
        <v>68</v>
      </c>
      <c r="D16" s="8" t="s">
        <v>69</v>
      </c>
      <c r="E16" s="8" t="s">
        <v>70</v>
      </c>
      <c r="F16" s="9" t="s">
        <v>30</v>
      </c>
      <c r="G16" s="10" t="e" cm="1">
        <f t="array" ref="G16">_xlfn.IFS(AND(E16="Alt",F16="Alta"),"Alt",AND(E16="Alt",F16="Mitja"),"Alt",AND(E16="Alt",F16="Baixa"),"Moderat",AND(E16="Mig",F16="Alta"),"Alt",AND(E16="Mig",F16="Mitja"),"Moderat",AND(E16="Mig",F16="Baixa"),"Baix",AND(E16="Baix",F16="Alta"),"Moderat",AND(E16="Baix",F16="Mitja"),"Baix",AND(E16="Baix",F16="Baixa"),"Baix")</f>
        <v>#N/A</v>
      </c>
      <c r="H16" s="11" t="e" cm="1">
        <f t="array" ref="H16">_xlfn.IFS(AND(F16="Alt",G16="Alta"),"Alt",AND(F16="Alt",G16="Mitja"),"Alt",AND(F16="Alt",G16="Baixa"),"Moderat",AND(F16="Mig",G16="Alta"),"Alt",AND(F16="Mig",G16="Mitja"),"Moderat",AND(F16="Mig",G16="Baixa"),"Baix",AND(F16="Baix",G16="Alta"),"Moderat",AND(F16="Baix",G16="Mitja"),"Baix",AND(F16="Baix",G16="Baixa"),"Baix")</f>
        <v>#N/A</v>
      </c>
      <c r="I16" s="7" t="e" cm="1">
        <f t="array" ref="I16">_xlfn.IFS(AND(F16="Alt",G16="Alta"),"1",AND(F16="Alt",G16="Mitja"),"1",AND(F16="Alt",G16="Baixa"),"3",AND(F16="Mig",G16="Alta"),"1",AND(F16="Mig",G16="Mitja"),"2",AND(F16="Mig",G16="Baixa"),"4",AND(F16="Baix",G16="Alta"),"2",AND(F16="Baix",G16="Mitja"),"4",AND(F16="Baix",G16="Baixa"),"4")</f>
        <v>#N/A</v>
      </c>
    </row>
    <row r="17" spans="1:9" ht="43.5" x14ac:dyDescent="0.35">
      <c r="A17" s="7" t="s">
        <v>71</v>
      </c>
      <c r="B17" s="8" t="s">
        <v>72</v>
      </c>
      <c r="C17" s="6" t="s">
        <v>73</v>
      </c>
      <c r="D17" s="8" t="s">
        <v>74</v>
      </c>
      <c r="E17" s="8" t="s">
        <v>75</v>
      </c>
      <c r="F17" s="9" t="s">
        <v>30</v>
      </c>
      <c r="G17" s="10" t="e" cm="1">
        <f t="array" ref="G17">_xlfn.IFS(AND(E17="Alt",F17="Alta"),"Alt",AND(E17="Alt",F17="Mitja"),"Alt",AND(E17="Alt",F17="Baixa"),"Moderat",AND(E17="Mig",F17="Alta"),"Alt",AND(E17="Mig",F17="Mitja"),"Moderat",AND(E17="Mig",F17="Baixa"),"Baix",AND(E17="Baix",F17="Alta"),"Moderat",AND(E17="Baix",F17="Mitja"),"Baix",AND(E17="Baix",F17="Baixa"),"Baix")</f>
        <v>#N/A</v>
      </c>
      <c r="H17" s="11" t="e" cm="1">
        <f t="array" ref="H17">_xlfn.IFS(AND(F17="Alt",G17="Alta"),"Alt",AND(F17="Alt",G17="Mitja"),"Alt",AND(F17="Alt",G17="Baixa"),"Moderat",AND(F17="Mig",G17="Alta"),"Alt",AND(F17="Mig",G17="Mitja"),"Moderat",AND(F17="Mig",G17="Baixa"),"Baix",AND(F17="Baix",G17="Alta"),"Moderat",AND(F17="Baix",G17="Mitja"),"Baix",AND(F17="Baix",G17="Baixa"),"Baix")</f>
        <v>#N/A</v>
      </c>
      <c r="I17" s="7" t="e" cm="1">
        <f t="array" ref="I17">_xlfn.IFS(AND(F17="Alt",G17="Alta"),"1",AND(F17="Alt",G17="Mitja"),"1",AND(F17="Alt",G17="Baixa"),"3",AND(F17="Mig",G17="Alta"),"1",AND(F17="Mig",G17="Mitja"),"2",AND(F17="Mig",G17="Baixa"),"4",AND(F17="Baix",G17="Alta"),"2",AND(F17="Baix",G17="Mitja"),"4",AND(F17="Baix",G17="Baixa"),"4")</f>
        <v>#N/A</v>
      </c>
    </row>
    <row r="18" spans="1:9" ht="58" x14ac:dyDescent="0.35">
      <c r="A18" s="7" t="s">
        <v>76</v>
      </c>
      <c r="B18" s="8" t="s">
        <v>72</v>
      </c>
      <c r="C18" s="6" t="s">
        <v>77</v>
      </c>
      <c r="D18" s="8"/>
      <c r="E18" s="8" t="s">
        <v>78</v>
      </c>
      <c r="F18" s="9" t="s">
        <v>30</v>
      </c>
      <c r="G18" s="10" t="e" cm="1">
        <f t="array" ref="G18">_xlfn.IFS(AND(E18="Alt",F18="Alta"),"Alt",AND(E18="Alt",F18="Mitja"),"Alt",AND(E18="Alt",F18="Baixa"),"Moderat",AND(E18="Mig",F18="Alta"),"Alt",AND(E18="Mig",F18="Mitja"),"Moderat",AND(E18="Mig",F18="Baixa"),"Baix",AND(E18="Baix",F18="Alta"),"Moderat",AND(E18="Baix",F18="Mitja"),"Baix",AND(E18="Baix",F18="Baixa"),"Baix")</f>
        <v>#N/A</v>
      </c>
      <c r="H18" s="11" t="e" cm="1">
        <f t="array" ref="H18">_xlfn.IFS(AND(F18="Alt",G18="Alta"),"Alt",AND(F18="Alt",G18="Mitja"),"Alt",AND(F18="Alt",G18="Baixa"),"Moderat",AND(F18="Mig",G18="Alta"),"Alt",AND(F18="Mig",G18="Mitja"),"Moderat",AND(F18="Mig",G18="Baixa"),"Baix",AND(F18="Baix",G18="Alta"),"Moderat",AND(F18="Baix",G18="Mitja"),"Baix",AND(F18="Baix",G18="Baixa"),"Baix")</f>
        <v>#N/A</v>
      </c>
      <c r="I18" s="7" t="e" cm="1">
        <f t="array" ref="I18">_xlfn.IFS(AND(F18="Alt",G18="Alta"),"1",AND(F18="Alt",G18="Mitja"),"1",AND(F18="Alt",G18="Baixa"),"3",AND(F18="Mig",G18="Alta"),"1",AND(F18="Mig",G18="Mitja"),"2",AND(F18="Mig",G18="Baixa"),"4",AND(F18="Baix",G18="Alta"),"2",AND(F18="Baix",G18="Mitja"),"4",AND(F18="Baix",G18="Baixa"),"4")</f>
        <v>#N/A</v>
      </c>
    </row>
    <row r="19" spans="1:9" ht="101.5" x14ac:dyDescent="0.35">
      <c r="A19" s="7" t="s">
        <v>79</v>
      </c>
      <c r="B19" s="8" t="s">
        <v>80</v>
      </c>
      <c r="C19" s="6" t="s">
        <v>81</v>
      </c>
      <c r="D19" s="8"/>
      <c r="E19" s="8" t="s">
        <v>82</v>
      </c>
      <c r="F19" s="9" t="s">
        <v>30</v>
      </c>
      <c r="G19" s="10" t="e" cm="1">
        <f t="array" ref="G19">_xlfn.IFS(AND(E19="Alt",F19="Alta"),"Alt",AND(E19="Alt",F19="Mitja"),"Alt",AND(E19="Alt",F19="Baixa"),"Moderat",AND(E19="Mig",F19="Alta"),"Alt",AND(E19="Mig",F19="Mitja"),"Moderat",AND(E19="Mig",F19="Baixa"),"Baix",AND(E19="Baix",F19="Alta"),"Moderat",AND(E19="Baix",F19="Mitja"),"Baix",AND(E19="Baix",F19="Baixa"),"Baix")</f>
        <v>#N/A</v>
      </c>
      <c r="H19" s="11" t="e" cm="1">
        <f t="array" ref="H19">_xlfn.IFS(AND(F19="Alt",G19="Alta"),"Alt",AND(F19="Alt",G19="Mitja"),"Alt",AND(F19="Alt",G19="Baixa"),"Moderat",AND(F19="Mig",G19="Alta"),"Alt",AND(F19="Mig",G19="Mitja"),"Moderat",AND(F19="Mig",G19="Baixa"),"Baix",AND(F19="Baix",G19="Alta"),"Moderat",AND(F19="Baix",G19="Mitja"),"Baix",AND(F19="Baix",G19="Baixa"),"Baix")</f>
        <v>#N/A</v>
      </c>
      <c r="I19" s="7" t="e" cm="1">
        <f t="array" ref="I19">_xlfn.IFS(AND(F19="Alt",G19="Alta"),"1",AND(F19="Alt",G19="Mitja"),"1",AND(F19="Alt",G19="Baixa"),"3",AND(F19="Mig",G19="Alta"),"1",AND(F19="Mig",G19="Mitja"),"2",AND(F19="Mig",G19="Baixa"),"4",AND(F19="Baix",G19="Alta"),"2",AND(F19="Baix",G19="Mitja"),"4",AND(F19="Baix",G19="Baixa"),"4")</f>
        <v>#N/A</v>
      </c>
    </row>
    <row r="20" spans="1:9" ht="43.5" x14ac:dyDescent="0.35">
      <c r="A20" s="7" t="s">
        <v>83</v>
      </c>
      <c r="B20" s="8" t="s">
        <v>80</v>
      </c>
      <c r="C20" s="6" t="s">
        <v>84</v>
      </c>
      <c r="D20" s="8"/>
      <c r="E20" s="8"/>
      <c r="F20" s="9" t="s">
        <v>34</v>
      </c>
      <c r="G20" s="10" t="e" cm="1">
        <f t="array" ref="G20">_xlfn.IFS(AND(E20="Alt",F20="Alta"),"Alt",AND(E20="Alt",F20="Mitja"),"Alt",AND(E20="Alt",F20="Baixa"),"Moderat",AND(E20="Mig",F20="Alta"),"Alt",AND(E20="Mig",F20="Mitja"),"Moderat",AND(E20="Mig",F20="Baixa"),"Baix",AND(E20="Baix",F20="Alta"),"Moderat",AND(E20="Baix",F20="Mitja"),"Baix",AND(E20="Baix",F20="Baixa"),"Baix")</f>
        <v>#N/A</v>
      </c>
      <c r="H20" s="11" t="e" cm="1">
        <f t="array" ref="H20">_xlfn.IFS(AND(F20="Alt",G20="Alta"),"Alt",AND(F20="Alt",G20="Mitja"),"Alt",AND(F20="Alt",G20="Baixa"),"Moderat",AND(F20="Mig",G20="Alta"),"Alt",AND(F20="Mig",G20="Mitja"),"Moderat",AND(F20="Mig",G20="Baixa"),"Baix",AND(F20="Baix",G20="Alta"),"Moderat",AND(F20="Baix",G20="Mitja"),"Baix",AND(F20="Baix",G20="Baixa"),"Baix")</f>
        <v>#N/A</v>
      </c>
      <c r="I20" s="7" t="e" cm="1">
        <f t="array" ref="I20">_xlfn.IFS(AND(F20="Alt",G20="Alta"),"1",AND(F20="Alt",G20="Mitja"),"1",AND(F20="Alt",G20="Baixa"),"3",AND(F20="Mig",G20="Alta"),"1",AND(F20="Mig",G20="Mitja"),"2",AND(F20="Mig",G20="Baixa"),"4",AND(F20="Baix",G20="Alta"),"2",AND(F20="Baix",G20="Mitja"),"4",AND(F20="Baix",G20="Baixa"),"4")</f>
        <v>#N/A</v>
      </c>
    </row>
    <row r="21" spans="1:9" ht="43.5" x14ac:dyDescent="0.35">
      <c r="A21" s="7" t="s">
        <v>85</v>
      </c>
      <c r="B21" s="8" t="s">
        <v>80</v>
      </c>
      <c r="C21" s="6" t="s">
        <v>86</v>
      </c>
      <c r="D21" s="8"/>
      <c r="E21" s="8" t="s">
        <v>87</v>
      </c>
      <c r="F21" s="9" t="s">
        <v>21</v>
      </c>
      <c r="G21" s="10" t="e" cm="1">
        <f t="array" ref="G21">_xlfn.IFS(AND(E21="Alt",F21="Alta"),"Alt",AND(E21="Alt",F21="Mitja"),"Alt",AND(E21="Alt",F21="Baixa"),"Moderat",AND(E21="Mig",F21="Alta"),"Alt",AND(E21="Mig",F21="Mitja"),"Moderat",AND(E21="Mig",F21="Baixa"),"Baix",AND(E21="Baix",F21="Alta"),"Moderat",AND(E21="Baix",F21="Mitja"),"Baix",AND(E21="Baix",F21="Baixa"),"Baix")</f>
        <v>#N/A</v>
      </c>
      <c r="H21" s="11" t="e" cm="1">
        <f t="array" ref="H21">_xlfn.IFS(AND(F21="Alt",G21="Alta"),"Alt",AND(F21="Alt",G21="Mitja"),"Alt",AND(F21="Alt",G21="Baixa"),"Moderat",AND(F21="Mig",G21="Alta"),"Alt",AND(F21="Mig",G21="Mitja"),"Moderat",AND(F21="Mig",G21="Baixa"),"Baix",AND(F21="Baix",G21="Alta"),"Moderat",AND(F21="Baix",G21="Mitja"),"Baix",AND(F21="Baix",G21="Baixa"),"Baix")</f>
        <v>#N/A</v>
      </c>
      <c r="I21" s="7" t="e" cm="1">
        <f t="array" ref="I21">_xlfn.IFS(AND(F21="Alt",G21="Alta"),"1",AND(F21="Alt",G21="Mitja"),"1",AND(F21="Alt",G21="Baixa"),"3",AND(F21="Mig",G21="Alta"),"1",AND(F21="Mig",G21="Mitja"),"2",AND(F21="Mig",G21="Baixa"),"4",AND(F21="Baix",G21="Alta"),"2",AND(F21="Baix",G21="Mitja"),"4",AND(F21="Baix",G21="Baixa"),"4")</f>
        <v>#N/A</v>
      </c>
    </row>
    <row r="22" spans="1:9" ht="72.5" x14ac:dyDescent="0.35">
      <c r="A22" s="7" t="s">
        <v>88</v>
      </c>
      <c r="B22" s="8" t="s">
        <v>80</v>
      </c>
      <c r="C22" s="6" t="s">
        <v>89</v>
      </c>
      <c r="D22" s="8" t="s">
        <v>90</v>
      </c>
      <c r="E22" s="8" t="s">
        <v>91</v>
      </c>
      <c r="F22" s="9" t="s">
        <v>30</v>
      </c>
      <c r="G22" s="10" t="e" cm="1">
        <f t="array" ref="G22">_xlfn.IFS(AND(E22="Alt",F22="Alta"),"Alt",AND(E22="Alt",F22="Mitja"),"Alt",AND(E22="Alt",F22="Baixa"),"Moderat",AND(E22="Mig",F22="Alta"),"Alt",AND(E22="Mig",F22="Mitja"),"Moderat",AND(E22="Mig",F22="Baixa"),"Baix",AND(E22="Baix",F22="Alta"),"Moderat",AND(E22="Baix",F22="Mitja"),"Baix",AND(E22="Baix",F22="Baixa"),"Baix")</f>
        <v>#N/A</v>
      </c>
      <c r="H22" s="11" t="e" cm="1">
        <f t="array" ref="H22">_xlfn.IFS(AND(F22="Alt",G22="Alta"),"Alt",AND(F22="Alt",G22="Mitja"),"Alt",AND(F22="Alt",G22="Baixa"),"Moderat",AND(F22="Mig",G22="Alta"),"Alt",AND(F22="Mig",G22="Mitja"),"Moderat",AND(F22="Mig",G22="Baixa"),"Baix",AND(F22="Baix",G22="Alta"),"Moderat",AND(F22="Baix",G22="Mitja"),"Baix",AND(F22="Baix",G22="Baixa"),"Baix")</f>
        <v>#N/A</v>
      </c>
      <c r="I22" s="7" t="e" cm="1">
        <f t="array" ref="I22">_xlfn.IFS(AND(F22="Alt",G22="Alta"),"1",AND(F22="Alt",G22="Mitja"),"1",AND(F22="Alt",G22="Baixa"),"3",AND(F22="Mig",G22="Alta"),"1",AND(F22="Mig",G22="Mitja"),"2",AND(F22="Mig",G22="Baixa"),"4",AND(F22="Baix",G22="Alta"),"2",AND(F22="Baix",G22="Mitja"),"4",AND(F22="Baix",G22="Baixa"),"4")</f>
        <v>#N/A</v>
      </c>
    </row>
    <row r="23" spans="1:9" ht="29" x14ac:dyDescent="0.35">
      <c r="A23" s="7" t="s">
        <v>92</v>
      </c>
      <c r="B23" s="8" t="s">
        <v>80</v>
      </c>
      <c r="C23" s="6" t="s">
        <v>93</v>
      </c>
      <c r="D23" s="8" t="s">
        <v>94</v>
      </c>
      <c r="E23" s="8" t="s">
        <v>95</v>
      </c>
      <c r="F23" s="9" t="s">
        <v>21</v>
      </c>
      <c r="G23" s="10" t="e" cm="1">
        <f t="array" ref="G23">_xlfn.IFS(AND(E23="Alt",F23="Alta"),"Alt",AND(E23="Alt",F23="Mitja"),"Alt",AND(E23="Alt",F23="Baixa"),"Moderat",AND(E23="Mig",F23="Alta"),"Alt",AND(E23="Mig",F23="Mitja"),"Moderat",AND(E23="Mig",F23="Baixa"),"Baix",AND(E23="Baix",F23="Alta"),"Moderat",AND(E23="Baix",F23="Mitja"),"Baix",AND(E23="Baix",F23="Baixa"),"Baix")</f>
        <v>#N/A</v>
      </c>
      <c r="H23" s="11" t="e" cm="1">
        <f t="array" ref="H23">_xlfn.IFS(AND(F23="Alt",G23="Alta"),"Alt",AND(F23="Alt",G23="Mitja"),"Alt",AND(F23="Alt",G23="Baixa"),"Moderat",AND(F23="Mig",G23="Alta"),"Alt",AND(F23="Mig",G23="Mitja"),"Moderat",AND(F23="Mig",G23="Baixa"),"Baix",AND(F23="Baix",G23="Alta"),"Moderat",AND(F23="Baix",G23="Mitja"),"Baix",AND(F23="Baix",G23="Baixa"),"Baix")</f>
        <v>#N/A</v>
      </c>
      <c r="I23" s="7" t="e" cm="1">
        <f t="array" ref="I23">_xlfn.IFS(AND(F23="Alt",G23="Alta"),"1",AND(F23="Alt",G23="Mitja"),"1",AND(F23="Alt",G23="Baixa"),"3",AND(F23="Mig",G23="Alta"),"1",AND(F23="Mig",G23="Mitja"),"2",AND(F23="Mig",G23="Baixa"),"4",AND(F23="Baix",G23="Alta"),"2",AND(F23="Baix",G23="Mitja"),"4",AND(F23="Baix",G23="Baixa"),"4")</f>
        <v>#N/A</v>
      </c>
    </row>
    <row r="24" spans="1:9" ht="29" x14ac:dyDescent="0.35">
      <c r="A24" s="7" t="s">
        <v>96</v>
      </c>
      <c r="B24" s="8" t="s">
        <v>80</v>
      </c>
      <c r="C24" s="6" t="s">
        <v>97</v>
      </c>
      <c r="D24" s="8" t="s">
        <v>98</v>
      </c>
      <c r="E24" s="8" t="s">
        <v>99</v>
      </c>
      <c r="F24" s="9" t="s">
        <v>30</v>
      </c>
      <c r="G24" s="10" t="e" cm="1">
        <f t="array" ref="G24">_xlfn.IFS(AND(E24="Alt",F24="Alta"),"Alt",AND(E24="Alt",F24="Mitja"),"Alt",AND(E24="Alt",F24="Baixa"),"Moderat",AND(E24="Mig",F24="Alta"),"Alt",AND(E24="Mig",F24="Mitja"),"Moderat",AND(E24="Mig",F24="Baixa"),"Baix",AND(E24="Baix",F24="Alta"),"Moderat",AND(E24="Baix",F24="Mitja"),"Baix",AND(E24="Baix",F24="Baixa"),"Baix")</f>
        <v>#N/A</v>
      </c>
      <c r="H24" s="11" t="e" cm="1">
        <f t="array" ref="H24">_xlfn.IFS(AND(F24="Alt",G24="Alta"),"Alt",AND(F24="Alt",G24="Mitja"),"Alt",AND(F24="Alt",G24="Baixa"),"Moderat",AND(F24="Mig",G24="Alta"),"Alt",AND(F24="Mig",G24="Mitja"),"Moderat",AND(F24="Mig",G24="Baixa"),"Baix",AND(F24="Baix",G24="Alta"),"Moderat",AND(F24="Baix",G24="Mitja"),"Baix",AND(F24="Baix",G24="Baixa"),"Baix")</f>
        <v>#N/A</v>
      </c>
      <c r="I24" s="7" t="e" cm="1">
        <f t="array" ref="I24">_xlfn.IFS(AND(F24="Alt",G24="Alta"),"1",AND(F24="Alt",G24="Mitja"),"1",AND(F24="Alt",G24="Baixa"),"3",AND(F24="Mig",G24="Alta"),"1",AND(F24="Mig",G24="Mitja"),"2",AND(F24="Mig",G24="Baixa"),"4",AND(F24="Baix",G24="Alta"),"2",AND(F24="Baix",G24="Mitja"),"4",AND(F24="Baix",G24="Baixa"),"4")</f>
        <v>#N/A</v>
      </c>
    </row>
    <row r="25" spans="1:9" ht="29" x14ac:dyDescent="0.35">
      <c r="A25" s="7" t="s">
        <v>100</v>
      </c>
      <c r="B25" s="8" t="s">
        <v>80</v>
      </c>
      <c r="C25" s="6" t="s">
        <v>101</v>
      </c>
      <c r="D25" s="8" t="s">
        <v>102</v>
      </c>
      <c r="E25" s="8" t="s">
        <v>103</v>
      </c>
      <c r="F25" s="9" t="s">
        <v>30</v>
      </c>
      <c r="G25" s="10" t="e" cm="1">
        <f t="array" ref="G25">_xlfn.IFS(AND(E25="Alt",F25="Alta"),"Alt",AND(E25="Alt",F25="Mitja"),"Alt",AND(E25="Alt",F25="Baixa"),"Moderat",AND(E25="Mig",F25="Alta"),"Alt",AND(E25="Mig",F25="Mitja"),"Moderat",AND(E25="Mig",F25="Baixa"),"Baix",AND(E25="Baix",F25="Alta"),"Moderat",AND(E25="Baix",F25="Mitja"),"Baix",AND(E25="Baix",F25="Baixa"),"Baix")</f>
        <v>#N/A</v>
      </c>
      <c r="H25" s="11" t="e" cm="1">
        <f t="array" ref="H25">_xlfn.IFS(AND(F25="Alt",G25="Alta"),"Alt",AND(F25="Alt",G25="Mitja"),"Alt",AND(F25="Alt",G25="Baixa"),"Moderat",AND(F25="Mig",G25="Alta"),"Alt",AND(F25="Mig",G25="Mitja"),"Moderat",AND(F25="Mig",G25="Baixa"),"Baix",AND(F25="Baix",G25="Alta"),"Moderat",AND(F25="Baix",G25="Mitja"),"Baix",AND(F25="Baix",G25="Baixa"),"Baix")</f>
        <v>#N/A</v>
      </c>
      <c r="I25" s="7" t="e" cm="1">
        <f t="array" ref="I25">_xlfn.IFS(AND(F25="Alt",G25="Alta"),"1",AND(F25="Alt",G25="Mitja"),"1",AND(F25="Alt",G25="Baixa"),"3",AND(F25="Mig",G25="Alta"),"1",AND(F25="Mig",G25="Mitja"),"2",AND(F25="Mig",G25="Baixa"),"4",AND(F25="Baix",G25="Alta"),"2",AND(F25="Baix",G25="Mitja"),"4",AND(F25="Baix",G25="Baixa"),"4")</f>
        <v>#N/A</v>
      </c>
    </row>
    <row r="26" spans="1:9" x14ac:dyDescent="0.35">
      <c r="A26" s="7" t="s">
        <v>104</v>
      </c>
      <c r="B26" s="8" t="s">
        <v>80</v>
      </c>
      <c r="C26" s="6" t="s">
        <v>105</v>
      </c>
      <c r="D26" s="8"/>
      <c r="E26" s="8" t="s">
        <v>106</v>
      </c>
      <c r="F26" s="9" t="s">
        <v>21</v>
      </c>
      <c r="G26" s="10" t="e" cm="1">
        <f t="array" ref="G26">_xlfn.IFS(AND(E26="Alt",F26="Alta"),"Alt",AND(E26="Alt",F26="Mitja"),"Alt",AND(E26="Alt",F26="Baixa"),"Moderat",AND(E26="Mig",F26="Alta"),"Alt",AND(E26="Mig",F26="Mitja"),"Moderat",AND(E26="Mig",F26="Baixa"),"Baix",AND(E26="Baix",F26="Alta"),"Moderat",AND(E26="Baix",F26="Mitja"),"Baix",AND(E26="Baix",F26="Baixa"),"Baix")</f>
        <v>#N/A</v>
      </c>
      <c r="H26" s="11" t="e" cm="1">
        <f t="array" ref="H26">_xlfn.IFS(AND(F26="Alt",G26="Alta"),"Alt",AND(F26="Alt",G26="Mitja"),"Alt",AND(F26="Alt",G26="Baixa"),"Moderat",AND(F26="Mig",G26="Alta"),"Alt",AND(F26="Mig",G26="Mitja"),"Moderat",AND(F26="Mig",G26="Baixa"),"Baix",AND(F26="Baix",G26="Alta"),"Moderat",AND(F26="Baix",G26="Mitja"),"Baix",AND(F26="Baix",G26="Baixa"),"Baix")</f>
        <v>#N/A</v>
      </c>
      <c r="I26" s="7" t="e" cm="1">
        <f t="array" ref="I26">_xlfn.IFS(AND(F26="Alt",G26="Alta"),"1",AND(F26="Alt",G26="Mitja"),"1",AND(F26="Alt",G26="Baixa"),"3",AND(F26="Mig",G26="Alta"),"1",AND(F26="Mig",G26="Mitja"),"2",AND(F26="Mig",G26="Baixa"),"4",AND(F26="Baix",G26="Alta"),"2",AND(F26="Baix",G26="Mitja"),"4",AND(F26="Baix",G26="Baixa"),"4")</f>
        <v>#N/A</v>
      </c>
    </row>
    <row r="27" spans="1:9" ht="101.5" x14ac:dyDescent="0.35">
      <c r="A27" s="7" t="s">
        <v>107</v>
      </c>
      <c r="B27" s="8" t="s">
        <v>80</v>
      </c>
      <c r="C27" s="6" t="s">
        <v>108</v>
      </c>
      <c r="D27" s="8"/>
      <c r="E27" s="8" t="s">
        <v>109</v>
      </c>
      <c r="F27" s="9" t="s">
        <v>30</v>
      </c>
      <c r="G27" s="10" t="e" cm="1">
        <f t="array" ref="G27">_xlfn.IFS(AND(E27="Alt",F27="Alta"),"Alt",AND(E27="Alt",F27="Mitja"),"Alt",AND(E27="Alt",F27="Baixa"),"Moderat",AND(E27="Mig",F27="Alta"),"Alt",AND(E27="Mig",F27="Mitja"),"Moderat",AND(E27="Mig",F27="Baixa"),"Baix",AND(E27="Baix",F27="Alta"),"Moderat",AND(E27="Baix",F27="Mitja"),"Baix",AND(E27="Baix",F27="Baixa"),"Baix")</f>
        <v>#N/A</v>
      </c>
      <c r="H27" s="11" t="e" cm="1">
        <f t="array" ref="H27">_xlfn.IFS(AND(F27="Alt",G27="Alta"),"Alt",AND(F27="Alt",G27="Mitja"),"Alt",AND(F27="Alt",G27="Baixa"),"Moderat",AND(F27="Mig",G27="Alta"),"Alt",AND(F27="Mig",G27="Mitja"),"Moderat",AND(F27="Mig",G27="Baixa"),"Baix",AND(F27="Baix",G27="Alta"),"Moderat",AND(F27="Baix",G27="Mitja"),"Baix",AND(F27="Baix",G27="Baixa"),"Baix")</f>
        <v>#N/A</v>
      </c>
      <c r="I27" s="7" t="e" cm="1">
        <f t="array" ref="I27">_xlfn.IFS(AND(F27="Alt",G27="Alta"),"1",AND(F27="Alt",G27="Mitja"),"1",AND(F27="Alt",G27="Baixa"),"3",AND(F27="Mig",G27="Alta"),"1",AND(F27="Mig",G27="Mitja"),"2",AND(F27="Mig",G27="Baixa"),"4",AND(F27="Baix",G27="Alta"),"2",AND(F27="Baix",G27="Mitja"),"4",AND(F27="Baix",G27="Baixa"),"4")</f>
        <v>#N/A</v>
      </c>
    </row>
    <row r="28" spans="1:9" ht="29" x14ac:dyDescent="0.35">
      <c r="A28" s="7" t="s">
        <v>110</v>
      </c>
      <c r="B28" s="8" t="s">
        <v>111</v>
      </c>
      <c r="C28" s="6" t="s">
        <v>112</v>
      </c>
      <c r="D28" s="8"/>
      <c r="E28" s="8" t="s">
        <v>113</v>
      </c>
      <c r="F28" s="9" t="s">
        <v>21</v>
      </c>
      <c r="G28" s="10" t="e" cm="1">
        <f t="array" ref="G28">_xlfn.IFS(AND(E28="Alt",F28="Alta"),"Alt",AND(E28="Alt",F28="Mitja"),"Alt",AND(E28="Alt",F28="Baixa"),"Moderat",AND(E28="Mig",F28="Alta"),"Alt",AND(E28="Mig",F28="Mitja"),"Moderat",AND(E28="Mig",F28="Baixa"),"Baix",AND(E28="Baix",F28="Alta"),"Moderat",AND(E28="Baix",F28="Mitja"),"Baix",AND(E28="Baix",F28="Baixa"),"Baix")</f>
        <v>#N/A</v>
      </c>
      <c r="H28" s="11" t="e" cm="1">
        <f t="array" ref="H28">_xlfn.IFS(AND(F28="Alt",G28="Alta"),"Alt",AND(F28="Alt",G28="Mitja"),"Alt",AND(F28="Alt",G28="Baixa"),"Moderat",AND(F28="Mig",G28="Alta"),"Alt",AND(F28="Mig",G28="Mitja"),"Moderat",AND(F28="Mig",G28="Baixa"),"Baix",AND(F28="Baix",G28="Alta"),"Moderat",AND(F28="Baix",G28="Mitja"),"Baix",AND(F28="Baix",G28="Baixa"),"Baix")</f>
        <v>#N/A</v>
      </c>
      <c r="I28" s="7" t="e" cm="1">
        <f t="array" ref="I28">_xlfn.IFS(AND(F28="Alt",G28="Alta"),"1",AND(F28="Alt",G28="Mitja"),"1",AND(F28="Alt",G28="Baixa"),"3",AND(F28="Mig",G28="Alta"),"1",AND(F28="Mig",G28="Mitja"),"2",AND(F28="Mig",G28="Baixa"),"4",AND(F28="Baix",G28="Alta"),"2",AND(F28="Baix",G28="Mitja"),"4",AND(F28="Baix",G28="Baixa"),"4")</f>
        <v>#N/A</v>
      </c>
    </row>
    <row r="29" spans="1:9" ht="29" x14ac:dyDescent="0.35">
      <c r="A29" s="7" t="s">
        <v>114</v>
      </c>
      <c r="B29" s="8" t="s">
        <v>115</v>
      </c>
      <c r="C29" s="6" t="s">
        <v>116</v>
      </c>
      <c r="D29" s="8"/>
      <c r="E29" s="8" t="s">
        <v>117</v>
      </c>
      <c r="F29" s="9" t="s">
        <v>21</v>
      </c>
      <c r="G29" s="10" t="e" cm="1">
        <f t="array" ref="G29">_xlfn.IFS(AND(E29="Alt",F29="Alta"),"Alt",AND(E29="Alt",F29="Mitja"),"Alt",AND(E29="Alt",F29="Baixa"),"Moderat",AND(E29="Mig",F29="Alta"),"Alt",AND(E29="Mig",F29="Mitja"),"Moderat",AND(E29="Mig",F29="Baixa"),"Baix",AND(E29="Baix",F29="Alta"),"Moderat",AND(E29="Baix",F29="Mitja"),"Baix",AND(E29="Baix",F29="Baixa"),"Baix")</f>
        <v>#N/A</v>
      </c>
      <c r="H29" s="11" t="e" cm="1">
        <f t="array" ref="H29">_xlfn.IFS(AND(F29="Alt",G29="Alta"),"Alt",AND(F29="Alt",G29="Mitja"),"Alt",AND(F29="Alt",G29="Baixa"),"Moderat",AND(F29="Mig",G29="Alta"),"Alt",AND(F29="Mig",G29="Mitja"),"Moderat",AND(F29="Mig",G29="Baixa"),"Baix",AND(F29="Baix",G29="Alta"),"Moderat",AND(F29="Baix",G29="Mitja"),"Baix",AND(F29="Baix",G29="Baixa"),"Baix")</f>
        <v>#N/A</v>
      </c>
      <c r="I29" s="7" t="e" cm="1">
        <f t="array" ref="I29">_xlfn.IFS(AND(F29="Alt",G29="Alta"),"1",AND(F29="Alt",G29="Mitja"),"1",AND(F29="Alt",G29="Baixa"),"3",AND(F29="Mig",G29="Alta"),"1",AND(F29="Mig",G29="Mitja"),"2",AND(F29="Mig",G29="Baixa"),"4",AND(F29="Baix",G29="Alta"),"2",AND(F29="Baix",G29="Mitja"),"4",AND(F29="Baix",G29="Baixa"),"4")</f>
        <v>#N/A</v>
      </c>
    </row>
    <row r="30" spans="1:9" ht="29" x14ac:dyDescent="0.35">
      <c r="A30" s="7" t="s">
        <v>118</v>
      </c>
      <c r="B30" s="8" t="s">
        <v>115</v>
      </c>
      <c r="C30" s="6" t="s">
        <v>119</v>
      </c>
      <c r="D30" s="8"/>
      <c r="E30" s="8" t="s">
        <v>120</v>
      </c>
      <c r="F30" s="9" t="s">
        <v>30</v>
      </c>
      <c r="G30" s="10" t="e" cm="1">
        <f t="array" ref="G30">_xlfn.IFS(AND(E30="Alt",F30="Alta"),"Alt",AND(E30="Alt",F30="Mitja"),"Alt",AND(E30="Alt",F30="Baixa"),"Moderat",AND(E30="Mig",F30="Alta"),"Alt",AND(E30="Mig",F30="Mitja"),"Moderat",AND(E30="Mig",F30="Baixa"),"Baix",AND(E30="Baix",F30="Alta"),"Moderat",AND(E30="Baix",F30="Mitja"),"Baix",AND(E30="Baix",F30="Baixa"),"Baix")</f>
        <v>#N/A</v>
      </c>
      <c r="H30" s="9" t="e" cm="1">
        <f t="array" ref="H30">_xlfn.IFS(AND(F30="Alt",G30="Alta"),"Alt",AND(F30="Alt",G30="Mitja"),"Alt",AND(F30="Alt",G30="Baixa"),"Moderat",AND(F30="Mig",G30="Alta"),"Alt",AND(F30="Mig",G30="Mitja"),"Moderat",AND(F30="Mig",G30="Baixa"),"Baix",AND(F30="Baix",G30="Alta"),"Moderat",AND(F30="Baix",G30="Mitja"),"Baix",AND(F30="Baix",G30="Baixa"),"Baix")</f>
        <v>#N/A</v>
      </c>
      <c r="I30" s="7" t="e" cm="1">
        <f t="array" ref="I30">_xlfn.IFS(AND(F30="Alt",G30="Alta"),"1",AND(F30="Alt",G30="Mitja"),"1",AND(F30="Alt",G30="Baixa"),"3",AND(F30="Mig",G30="Alta"),"1",AND(F30="Mig",G30="Mitja"),"2",AND(F30="Mig",G30="Baixa"),"4",AND(F30="Baix",G30="Alta"),"2",AND(F30="Baix",G30="Mitja"),"4",AND(F30="Baix",G30="Baixa"),"4")</f>
        <v>#N/A</v>
      </c>
    </row>
    <row r="31" spans="1:9" x14ac:dyDescent="0.35">
      <c r="G31" s="12"/>
    </row>
  </sheetData>
  <conditionalFormatting sqref="F2:F30">
    <cfRule type="cellIs" dxfId="12" priority="8" operator="equal">
      <formula>"alt"</formula>
    </cfRule>
    <cfRule type="containsText" dxfId="11" priority="9" operator="containsText" text="mig">
      <formula>NOT(ISERROR(SEARCH("mig",F2)))</formula>
    </cfRule>
    <cfRule type="containsText" dxfId="10" priority="10" operator="containsText" text="baix">
      <formula>NOT(ISERROR(SEARCH("baix",F2)))</formula>
    </cfRule>
  </conditionalFormatting>
  <conditionalFormatting sqref="G1">
    <cfRule type="containsText" dxfId="9" priority="11" operator="containsText" text="alta">
      <formula>NOT(ISERROR(SEARCH("alta",G1)))</formula>
    </cfRule>
    <cfRule type="containsText" dxfId="8" priority="12" operator="containsText" text="Mitja">
      <formula>NOT(ISERROR(SEARCH("Mitja",G1)))</formula>
    </cfRule>
    <cfRule type="containsText" dxfId="7" priority="13" operator="containsText" text="Baixa">
      <formula>NOT(ISERROR(SEARCH("Baixa",G1)))</formula>
    </cfRule>
  </conditionalFormatting>
  <conditionalFormatting sqref="G31">
    <cfRule type="containsText" dxfId="6" priority="5" operator="containsText" text="alta">
      <formula>NOT(ISERROR(SEARCH("alta",G31)))</formula>
    </cfRule>
    <cfRule type="containsText" dxfId="5" priority="6" operator="containsText" text="Mitja">
      <formula>NOT(ISERROR(SEARCH("Mitja",G31)))</formula>
    </cfRule>
    <cfRule type="containsText" dxfId="4" priority="7" operator="containsText" text="Baixa">
      <formula>NOT(ISERROR(SEARCH("Baixa",G31)))</formula>
    </cfRule>
  </conditionalFormatting>
  <conditionalFormatting sqref="G2:H30">
    <cfRule type="containsText" dxfId="3" priority="1" operator="containsText" text="moderat">
      <formula>NOT(ISERROR(SEARCH("moderat",G2)))</formula>
    </cfRule>
    <cfRule type="containsText" dxfId="2" priority="2" operator="containsText" text="alt">
      <formula>NOT(ISERROR(SEARCH("alt",G2)))</formula>
    </cfRule>
    <cfRule type="containsText" dxfId="1" priority="3" stopIfTrue="1" operator="containsText" text="mig">
      <formula>NOT(ISERROR(SEARCH("mig",G2)))</formula>
    </cfRule>
    <cfRule type="containsText" dxfId="0" priority="4" operator="containsText" text="baix">
      <formula>NOT(ISERROR(SEARCH("baix",G2)))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C4BB35B8C35242BC57379FF1573C34" ma:contentTypeVersion="24" ma:contentTypeDescription="Crea un document nou" ma:contentTypeScope="" ma:versionID="c0e092d936ef9f02e2fcc69428e89328">
  <xsd:schema xmlns:xsd="http://www.w3.org/2001/XMLSchema" xmlns:xs="http://www.w3.org/2001/XMLSchema" xmlns:p="http://schemas.microsoft.com/office/2006/metadata/properties" xmlns:ns2="850444b4-0bb2-473c-936e-f5d98bc30d73" xmlns:ns3="c759d1d9-578c-44f2-a70a-4a8893bfddc6" xmlns:ns4="269dbbbf-f1e7-444c-b78e-68e3ab6c0272" targetNamespace="http://schemas.microsoft.com/office/2006/metadata/properties" ma:root="true" ma:fieldsID="b7a48efd99dc0b6de1a9f82d6402cf57" ns2:_="" ns3:_="" ns4:_="">
    <xsd:import namespace="850444b4-0bb2-473c-936e-f5d98bc30d73"/>
    <xsd:import namespace="c759d1d9-578c-44f2-a70a-4a8893bfddc6"/>
    <xsd:import namespace="269dbbbf-f1e7-444c-b78e-68e3ab6c0272"/>
    <xsd:element name="properties">
      <xsd:complexType>
        <xsd:sequence>
          <xsd:element name="documentManagement">
            <xsd:complexType>
              <xsd:all>
                <xsd:element ref="ns2:m4ed1fbd444049dc85dff6d105ef0e2e" minOccurs="0"/>
                <xsd:element ref="ns3:TaxCatchAll" minOccurs="0"/>
                <xsd:element ref="ns3:TaxCatchAllLabel" minOccurs="0"/>
                <xsd:element ref="ns2:k56c564d4ae74e3a81a370abe49ea4f7" minOccurs="0"/>
                <xsd:element ref="ns2:FechaInicio" minOccurs="0"/>
                <xsd:element ref="ns2:m071e015dfef4bd88eeb8bc9923aa9d9" minOccurs="0"/>
                <xsd:element ref="ns2:lf28edb5964d495c85fed2b50b74ea94" minOccurs="0"/>
                <xsd:element ref="ns2:j0df8fc7983f45b1823a6803b21898b9" minOccurs="0"/>
                <xsd:element ref="ns2:FechaFin" minOccurs="0"/>
                <xsd:element ref="ns2:DepartamentoCliente" minOccurs="0"/>
                <xsd:element ref="ns2:d3139dbb85cc46ca81c6a55b1aa689e9" minOccurs="0"/>
                <xsd:element ref="ns2:hbebd3e7287f49e89beee1455fceca8e" minOccurs="0"/>
                <xsd:element ref="ns2:Importe" minOccurs="0"/>
                <xsd:element ref="ns2:c84721acb1f848e48152358b3e3718f5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3:SharedWithUsers" minOccurs="0"/>
                <xsd:element ref="ns3:SharedWithDetails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0444b4-0bb2-473c-936e-f5d98bc30d73" elementFormDefault="qualified">
    <xsd:import namespace="http://schemas.microsoft.com/office/2006/documentManagement/types"/>
    <xsd:import namespace="http://schemas.microsoft.com/office/infopath/2007/PartnerControls"/>
    <xsd:element name="m4ed1fbd444049dc85dff6d105ef0e2e" ma:index="8" nillable="true" ma:taxonomy="true" ma:internalName="m4ed1fbd444049dc85dff6d105ef0e2e" ma:taxonomyFieldName="ResponsableTecnico" ma:displayName="Responsable Técnico" ma:readOnly="false" ma:default="" ma:fieldId="{64ed1fbd-4440-49dc-85df-f6d105ef0e2e}" ma:sspId="8b362e1e-219b-40a5-abf2-8af578a60b3e" ma:termSetId="3bf95a67-b0c2-429d-88f0-7c4f08ff05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6c564d4ae74e3a81a370abe49ea4f7" ma:index="12" nillable="true" ma:taxonomy="true" ma:internalName="k56c564d4ae74e3a81a370abe49ea4f7" ma:taxonomyFieldName="UnidadNegocio" ma:displayName="Unidad de Negocio" ma:readOnly="false" ma:default="" ma:fieldId="{456c564d-4ae7-4e3a-81a3-70abe49ea4f7}" ma:sspId="8b362e1e-219b-40a5-abf2-8af578a60b3e" ma:termSetId="e67c98c8-dce2-4193-a74c-861dd0b0b8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echaInicio" ma:index="14" nillable="true" ma:displayName="Fecha Inicio" ma:format="DateOnly" ma:internalName="FechaInicio" ma:readOnly="false">
      <xsd:simpleType>
        <xsd:restriction base="dms:DateTime"/>
      </xsd:simpleType>
    </xsd:element>
    <xsd:element name="m071e015dfef4bd88eeb8bc9923aa9d9" ma:index="15" nillable="true" ma:taxonomy="true" ma:internalName="m071e015dfef4bd88eeb8bc9923aa9d9" ma:taxonomyFieldName="ClienteMetadato" ma:displayName="Cliente" ma:readOnly="false" ma:default="" ma:fieldId="{6071e015-dfef-4bd8-8eeb-8bc9923aa9d9}" ma:sspId="8b362e1e-219b-40a5-abf2-8af578a60b3e" ma:termSetId="0e953b5f-4746-45c0-952c-18b9bb92db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f28edb5964d495c85fed2b50b74ea94" ma:index="17" nillable="true" ma:taxonomy="true" ma:internalName="lf28edb5964d495c85fed2b50b74ea94" ma:taxonomyFieldName="EstadoProyecto" ma:displayName="Estado Proyecto" ma:default="" ma:fieldId="{5f28edb5-964d-495c-85fe-d2b50b74ea94}" ma:sspId="8b362e1e-219b-40a5-abf2-8af578a60b3e" ma:termSetId="7060e6b8-7d0d-44be-8371-0e6e1074a5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0df8fc7983f45b1823a6803b21898b9" ma:index="19" nillable="true" ma:taxonomy="true" ma:internalName="j0df8fc7983f45b1823a6803b21898b9" ma:taxonomyFieldName="Caracteristica" ma:displayName="Caracteristica" ma:default="" ma:fieldId="{30df8fc7-983f-45b1-823a-6803b21898b9}" ma:taxonomyMulti="true" ma:sspId="8b362e1e-219b-40a5-abf2-8af578a60b3e" ma:termSetId="26e38886-e4ef-40d3-9af0-05f10faa990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echaFin" ma:index="21" nillable="true" ma:displayName="Fecha Fin" ma:format="DateOnly" ma:internalName="FechaFin">
      <xsd:simpleType>
        <xsd:restriction base="dms:DateTime"/>
      </xsd:simpleType>
    </xsd:element>
    <xsd:element name="DepartamentoCliente" ma:index="22" nillable="true" ma:displayName="Departamento Cliente" ma:internalName="DepartamentoCliente">
      <xsd:simpleType>
        <xsd:restriction base="dms:Text">
          <xsd:maxLength value="255"/>
        </xsd:restriction>
      </xsd:simpleType>
    </xsd:element>
    <xsd:element name="d3139dbb85cc46ca81c6a55b1aa689e9" ma:index="23" nillable="true" ma:taxonomy="true" ma:internalName="d3139dbb85cc46ca81c6a55b1aa689e9" ma:taxonomyFieldName="LineaNegocio" ma:displayName="Línea de negocio" ma:readOnly="false" ma:default="" ma:fieldId="{d3139dbb-85cc-46ca-81c6-a55b1aa689e9}" ma:sspId="8b362e1e-219b-40a5-abf2-8af578a60b3e" ma:termSetId="f71983d3-e412-40d7-8c10-97561b553d6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bebd3e7287f49e89beee1455fceca8e" ma:index="25" nillable="true" ma:taxonomy="true" ma:internalName="hbebd3e7287f49e89beee1455fceca8e" ma:taxonomyFieldName="AnoProyecto" ma:displayName="Año del proyecto" ma:default="" ma:fieldId="{1bebd3e7-287f-49e8-9bee-e1455fceca8e}" ma:sspId="8b362e1e-219b-40a5-abf2-8af578a60b3e" ma:termSetId="706935f7-2a8b-42e2-8410-8a91aea8c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mporte" ma:index="27" nillable="true" ma:displayName="Importe" ma:decimals="2" ma:LCID="3082" ma:internalName="Importe" ma:readOnly="false">
      <xsd:simpleType>
        <xsd:restriction base="dms:Currency"/>
      </xsd:simpleType>
    </xsd:element>
    <xsd:element name="c84721acb1f848e48152358b3e3718f5" ma:index="28" nillable="true" ma:taxonomy="true" ma:internalName="c84721acb1f848e48152358b3e3718f5" ma:taxonomyFieldName="Gerente" ma:displayName="Gerente" ma:readOnly="false" ma:default="" ma:fieldId="{c84721ac-b1f8-48e4-8152-358b3e3718f5}" ma:sspId="8b362e1e-219b-40a5-abf2-8af578a60b3e" ma:termSetId="b4ca0ee1-499b-4c8a-be91-597912c27d7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9d1d9-578c-44f2-a70a-4a8893bfddc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02db0a7c-a769-4f4b-ae28-992db079a19e}" ma:internalName="TaxCatchAll" ma:showField="CatchAllData" ma:web="c759d1d9-578c-44f2-a70a-4a8893bfdd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02db0a7c-a769-4f4b-ae28-992db079a19e}" ma:internalName="TaxCatchAllLabel" ma:readOnly="true" ma:showField="CatchAllDataLabel" ma:web="c759d1d9-578c-44f2-a70a-4a8893bfdd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9dbbbf-f1e7-444c-b78e-68e3ab6c0272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8b362e1e-219b-40a5-abf2-8af578a60b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071e015dfef4bd88eeb8bc9923aa9d9 xmlns="850444b4-0bb2-473c-936e-f5d98bc30d73">
      <Terms xmlns="http://schemas.microsoft.com/office/infopath/2007/PartnerControls">
        <TermInfo xmlns="http://schemas.microsoft.com/office/infopath/2007/PartnerControls">
          <TermName xmlns="http://schemas.microsoft.com/office/infopath/2007/PartnerControls">FUNDACIÓ TRANSPARÈNCIA Y BON GOVERN LOCAL</TermName>
          <TermId xmlns="http://schemas.microsoft.com/office/infopath/2007/PartnerControls">a61d4dff-d44a-4ac8-9b21-9bf29a2ac4e1</TermId>
        </TermInfo>
      </Terms>
    </m071e015dfef4bd88eeb8bc9923aa9d9>
    <DepartamentoCliente xmlns="850444b4-0bb2-473c-936e-f5d98bc30d73" xsi:nil="true"/>
    <j0df8fc7983f45b1823a6803b21898b9 xmlns="850444b4-0bb2-473c-936e-f5d98bc30d73">
      <Terms xmlns="http://schemas.microsoft.com/office/infopath/2007/PartnerControls"/>
    </j0df8fc7983f45b1823a6803b21898b9>
    <lcf76f155ced4ddcb4097134ff3c332f xmlns="269dbbbf-f1e7-444c-b78e-68e3ab6c0272">
      <Terms xmlns="http://schemas.microsoft.com/office/infopath/2007/PartnerControls"/>
    </lcf76f155ced4ddcb4097134ff3c332f>
    <d3139dbb85cc46ca81c6a55b1aa689e9 xmlns="850444b4-0bb2-473c-936e-f5d98bc30d7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Integridad y Antifraude</TermName>
          <TermId xmlns="http://schemas.microsoft.com/office/infopath/2007/PartnerControls">815ac89f-36b6-4c79-8167-72b1ce5813fe</TermId>
        </TermInfo>
      </Terms>
    </d3139dbb85cc46ca81c6a55b1aa689e9>
    <c84721acb1f848e48152358b3e3718f5 xmlns="850444b4-0bb2-473c-936e-f5d98bc30d7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Conchi Sánchez</TermName>
          <TermId xmlns="http://schemas.microsoft.com/office/infopath/2007/PartnerControls">d51e6702-9c1a-4f8d-838e-36edddb5548c</TermId>
        </TermInfo>
      </Terms>
    </c84721acb1f848e48152358b3e3718f5>
    <FechaFin xmlns="850444b4-0bb2-473c-936e-f5d98bc30d73" xsi:nil="true"/>
    <m4ed1fbd444049dc85dff6d105ef0e2e xmlns="850444b4-0bb2-473c-936e-f5d98bc30d73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Marti Puigbo</TermName>
          <TermId xmlns="http://schemas.microsoft.com/office/infopath/2007/PartnerControls">89244d08-c259-477d-9ad5-76d62d15be33</TermId>
        </TermInfo>
      </Terms>
    </m4ed1fbd444049dc85dff6d105ef0e2e>
    <k56c564d4ae74e3a81a370abe49ea4f7 xmlns="850444b4-0bb2-473c-936e-f5d98bc30d73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Gestion Pública</TermName>
          <TermId xmlns="http://schemas.microsoft.com/office/infopath/2007/PartnerControls">505526f7-ab63-4ddc-8ac9-5afa65c9e5d4</TermId>
        </TermInfo>
      </Terms>
    </k56c564d4ae74e3a81a370abe49ea4f7>
    <FechaInicio xmlns="850444b4-0bb2-473c-936e-f5d98bc30d73">2024-10-14T07:00:00+00:00</FechaInicio>
    <lf28edb5964d495c85fed2b50b74ea94 xmlns="850444b4-0bb2-473c-936e-f5d98bc30d73">
      <Terms xmlns="http://schemas.microsoft.com/office/infopath/2007/PartnerControls"/>
    </lf28edb5964d495c85fed2b50b74ea94>
    <hbebd3e7287f49e89beee1455fceca8e xmlns="850444b4-0bb2-473c-936e-f5d98bc30d73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2024</TermName>
          <TermId xmlns="http://schemas.microsoft.com/office/infopath/2007/PartnerControls">d8a16b20-01e6-4caa-8c5f-b0d86f0093e4</TermId>
        </TermInfo>
      </Terms>
    </hbebd3e7287f49e89beee1455fceca8e>
    <TaxCatchAll xmlns="c759d1d9-578c-44f2-a70a-4a8893bfddc6" xsi:nil="true"/>
    <Importe xmlns="850444b4-0bb2-473c-936e-f5d98bc30d73" xsi:nil="true"/>
  </documentManagement>
</p:properties>
</file>

<file path=customXml/itemProps1.xml><?xml version="1.0" encoding="utf-8"?>
<ds:datastoreItem xmlns:ds="http://schemas.openxmlformats.org/officeDocument/2006/customXml" ds:itemID="{F6477659-506F-4B07-8322-853D1CD6AACC}"/>
</file>

<file path=customXml/itemProps2.xml><?xml version="1.0" encoding="utf-8"?>
<ds:datastoreItem xmlns:ds="http://schemas.openxmlformats.org/officeDocument/2006/customXml" ds:itemID="{F755E832-FC8F-41DF-9CCE-D1EBCCB10CCA}"/>
</file>

<file path=customXml/itemProps3.xml><?xml version="1.0" encoding="utf-8"?>
<ds:datastoreItem xmlns:ds="http://schemas.openxmlformats.org/officeDocument/2006/customXml" ds:itemID="{52286188-5248-431B-A72C-471E813DCB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Martí Puigbó</dc:creator>
  <cp:lastModifiedBy>Martí Puigbó</cp:lastModifiedBy>
  <dcterms:created xsi:type="dcterms:W3CDTF">2025-05-28T17:05:56Z</dcterms:created>
  <dcterms:modified xsi:type="dcterms:W3CDTF">2025-05-28T17:06:46Z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0x01010096C4BB35B8C35242BC57379FF1573C34</vt:lpwstr>
  </property>
  <property fmtid="{D5CDD505-2E9C-101B-9397-08002B2CF9AE}" pid="3" name="Caracteristica">
    <vt:lpwstr/>
  </property>
  <property fmtid="{D5CDD505-2E9C-101B-9397-08002B2CF9AE}" pid="4" name="Gerente">
    <vt:lpwstr>1258</vt:lpwstr>
  </property>
  <property fmtid="{D5CDD505-2E9C-101B-9397-08002B2CF9AE}" pid="5" name="ClienteMetadato">
    <vt:lpwstr>961</vt:lpwstr>
  </property>
  <property fmtid="{D5CDD505-2E9C-101B-9397-08002B2CF9AE}" pid="6" name="LineaNegocio">
    <vt:lpwstr>411</vt:lpwstr>
  </property>
  <property fmtid="{D5CDD505-2E9C-101B-9397-08002B2CF9AE}" pid="7" name="ResponsableTecnico">
    <vt:lpwstr>33</vt:lpwstr>
  </property>
  <property fmtid="{D5CDD505-2E9C-101B-9397-08002B2CF9AE}" pid="8" name="AnoProyecto">
    <vt:lpwstr>1060</vt:lpwstr>
  </property>
  <property fmtid="{D5CDD505-2E9C-101B-9397-08002B2CF9AE}" pid="10" name="UnidadNegocio">
    <vt:lpwstr>29</vt:lpwstr>
  </property>
</Properties>
</file>