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Mis documentos\ACM\Lote 14\SOBRE C\"/>
    </mc:Choice>
  </mc:AlternateContent>
  <xr:revisionPtr revIDLastSave="0" documentId="13_ncr:1_{46A2F301-9B97-48E3-B01A-57934B6D3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us i criteris automàtics" sheetId="2" r:id="rId1"/>
    <sheet name="Preus complementaris" sheetId="3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10" i="3"/>
  <c r="C11" i="3"/>
  <c r="C12" i="3"/>
  <c r="C16" i="2" l="1"/>
  <c r="C15" i="2"/>
  <c r="C14" i="2"/>
  <c r="C13" i="2"/>
  <c r="C21" i="2" l="1"/>
  <c r="C22" i="2"/>
  <c r="C20" i="2" l="1"/>
  <c r="C19" i="2"/>
</calcChain>
</file>

<file path=xl/sharedStrings.xml><?xml version="1.0" encoding="utf-8"?>
<sst xmlns="http://schemas.openxmlformats.org/spreadsheetml/2006/main" count="60" uniqueCount="49">
  <si>
    <t xml:space="preserve">El/la senyor/a (indiqueu el nom) : </t>
  </si>
  <si>
    <t>De l'empresa (indiqueu nom de l'empresa):</t>
  </si>
  <si>
    <t>Com (senyaleu les vostres facultats de representació:</t>
  </si>
  <si>
    <t>Preus</t>
  </si>
  <si>
    <t>Elements oferts</t>
  </si>
  <si>
    <t>Preu unitari (Sense IVA)</t>
  </si>
  <si>
    <t>Sobre C</t>
  </si>
  <si>
    <r>
      <t xml:space="preserve">Si l’empresa ho considera oportú, podrà </t>
    </r>
    <r>
      <rPr>
        <b/>
        <sz val="10"/>
        <color theme="1"/>
        <rFont val="Calibri"/>
        <family val="2"/>
        <scheme val="minor"/>
      </rPr>
      <t>(de forma voluntària, no obligatòria i no valorable per a l’adjudicació, però amb caràcter contractual)</t>
    </r>
    <r>
      <rPr>
        <sz val="10"/>
        <color theme="1"/>
        <rFont val="Calibri"/>
        <family val="2"/>
        <scheme val="minor"/>
      </rPr>
      <t xml:space="preserve"> aportar preus complementaris d’altres accessoris, complements i serveis que consideri interessant que formin part de l’oferta presentada, </t>
    </r>
    <r>
      <rPr>
        <b/>
        <u/>
        <sz val="10"/>
        <color theme="1"/>
        <rFont val="Calibri"/>
        <family val="2"/>
        <scheme val="minor"/>
      </rPr>
      <t xml:space="preserve">sempre que aquests estiguin directament vinculats a l’objecte del contracte.  </t>
    </r>
  </si>
  <si>
    <t>Preus complementaris</t>
  </si>
  <si>
    <t>Elements/Accessoris</t>
  </si>
  <si>
    <t>Anys d'ampliació</t>
  </si>
  <si>
    <t>Ampliació del període de garantia en 1 any</t>
  </si>
  <si>
    <t>Posada en marxa (PEM)</t>
  </si>
  <si>
    <t>Ampliació del període de garantia en mig any</t>
  </si>
  <si>
    <t>Ampliació del període de garantia en 2 o més anys</t>
  </si>
  <si>
    <t>Ampliació de garantia en modalitat compra</t>
  </si>
  <si>
    <t>No ampliació del període de garantia</t>
  </si>
  <si>
    <t>Ampliació de garantia en modalitat d'arrendament operatiu</t>
  </si>
  <si>
    <t>Declara sota la seva responsabilitat, com a licitador/a de l'Acord marc de subministrament d'equips informàtics i de serveis associats amb destinació a les entitats locals  de Catalunya (Expedient 2024.01) la següent oferta econòmica pel present Lot:</t>
  </si>
  <si>
    <t>Preu mensual (Sense IVA)</t>
  </si>
  <si>
    <r>
      <t xml:space="preserve">Es valorarà l'ampliació del termini de garantia establert al PPT pels elements oferts així com el preu de l'opció de compra en modalitat d'arrendament operatiu. </t>
    </r>
    <r>
      <rPr>
        <b/>
        <u/>
        <sz val="10"/>
        <color theme="1"/>
        <rFont val="Calibri"/>
        <family val="2"/>
        <scheme val="minor"/>
      </rPr>
      <t>Marqueu una sola casella amb una "X"</t>
    </r>
    <r>
      <rPr>
        <b/>
        <sz val="10"/>
        <color theme="1"/>
        <rFont val="Calibri"/>
        <family val="2"/>
        <scheme val="minor"/>
      </rPr>
      <t>. En el cas que no s'empleni cap casella, s'entendrà que no hi ha cap ampliació de garantia i, per tant, es valorarà amb 0 punts.</t>
    </r>
  </si>
  <si>
    <t>Preu de l'opció de compra  en modalitat d'arrendament operatiu</t>
  </si>
  <si>
    <t>% sobre el preu total de l'arrendament dels equips</t>
  </si>
  <si>
    <t xml:space="preserve">Més del 20% sobre el preu total de l’arrendament (48 quotes mensuals) </t>
  </si>
  <si>
    <t>20% sobre el preu total de l’arrendament (48 quotes mensuals)</t>
  </si>
  <si>
    <t>10% sobre el preu total de l’arrendament (48 quotes mensuals)</t>
  </si>
  <si>
    <t>5% sobre el preu total de l’arrendament (48 quotes mensuals)</t>
  </si>
  <si>
    <t>2% sobre el preu total de l’arrendament (48 quotes mensuals)</t>
  </si>
  <si>
    <t>0 euros</t>
  </si>
  <si>
    <t>Subministrament, en modalitat compra, Projector Estàndard -  Bàsic</t>
  </si>
  <si>
    <t>Subministrament, en modalitat compra, Projector Ultra Curta Distància</t>
  </si>
  <si>
    <t>Subministrament, en modalitat compra, Projector Semi-Professional</t>
  </si>
  <si>
    <t>Subministrament, en modalitat compra, Projector Professional</t>
  </si>
  <si>
    <t>Subministrament, en modalitat arrendament amb opció de compra, Projector Estàndard -  Bàsic</t>
  </si>
  <si>
    <t>Subministrament, en modalitat arrendament amb opció de compra, Projector Ultra Curta Distància</t>
  </si>
  <si>
    <t>Subministrament, en modalitat arrendament amb opció de compra, Projector Semi-Professional</t>
  </si>
  <si>
    <t>Subministrament, en modalitat arrendament amb opció de compra, Projector Professional</t>
  </si>
  <si>
    <t>Annex núm. 05. LOT 14</t>
  </si>
  <si>
    <t>LOT 14. PROJECTORS</t>
  </si>
  <si>
    <t>Enrique Gonzalez Folledo</t>
  </si>
  <si>
    <t>Ticnova Quality Team</t>
  </si>
  <si>
    <t>Apoderado</t>
  </si>
  <si>
    <t>Soporte Pared /</t>
  </si>
  <si>
    <t xml:space="preserve">Soporte Techo/ </t>
  </si>
  <si>
    <t xml:space="preserve">Caja de Conexiones / </t>
  </si>
  <si>
    <t>Altavoces/</t>
  </si>
  <si>
    <t>x</t>
  </si>
  <si>
    <t xml:space="preserve">PANTALLA MANUAL VIDEOPROYECTOR PARED Y TECHO 135"
</t>
  </si>
  <si>
    <t>PANTALLA DE PROYECCION ELECTRICA DE TECHO Y PARED FORMATOS 1:1, 4:3, 16:9, 135 PULGADAS, 2,40 X 2,40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</si>
</sst>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C69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10" xfId="0" applyFont="1" applyBorder="1" applyProtection="1">
      <protection locked="0"/>
    </xf>
    <xf numFmtId="164" fontId="6" fillId="0" borderId="14" xfId="0" applyNumberFormat="1" applyFont="1" applyBorder="1" applyProtection="1">
      <protection locked="0"/>
    </xf>
    <xf numFmtId="0" fontId="6" fillId="0" borderId="11" xfId="0" applyFont="1" applyBorder="1" applyProtection="1">
      <protection locked="0"/>
    </xf>
    <xf numFmtId="164" fontId="6" fillId="0" borderId="15" xfId="0" applyNumberFormat="1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1" fillId="2" borderId="3" xfId="0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44" fontId="6" fillId="0" borderId="5" xfId="0" applyNumberFormat="1" applyFont="1" applyBorder="1" applyProtection="1">
      <protection locked="0"/>
    </xf>
    <xf numFmtId="44" fontId="6" fillId="0" borderId="7" xfId="0" applyNumberFormat="1" applyFont="1" applyBorder="1" applyProtection="1">
      <protection locked="0"/>
    </xf>
    <xf numFmtId="44" fontId="6" fillId="0" borderId="9" xfId="0" applyNumberFormat="1" applyFont="1" applyBorder="1" applyProtection="1">
      <protection locked="0"/>
    </xf>
    <xf numFmtId="44" fontId="1" fillId="2" borderId="17" xfId="0" applyNumberFormat="1" applyFont="1" applyFill="1" applyBorder="1" applyAlignment="1">
      <alignment horizontal="center"/>
    </xf>
    <xf numFmtId="44" fontId="0" fillId="0" borderId="7" xfId="0" applyNumberFormat="1" applyBorder="1" applyProtection="1">
      <protection locked="0"/>
    </xf>
    <xf numFmtId="164" fontId="1" fillId="2" borderId="13" xfId="0" applyNumberFormat="1" applyFont="1" applyFill="1" applyBorder="1" applyAlignment="1">
      <alignment horizontal="center"/>
    </xf>
    <xf numFmtId="44" fontId="0" fillId="0" borderId="9" xfId="0" applyNumberFormat="1" applyBorder="1" applyProtection="1">
      <protection locked="0"/>
    </xf>
    <xf numFmtId="0" fontId="6" fillId="0" borderId="0" xfId="0" applyFont="1" applyProtection="1"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wrapText="1"/>
    </xf>
    <xf numFmtId="164" fontId="6" fillId="0" borderId="16" xfId="0" applyNumberFormat="1" applyFont="1" applyBorder="1" applyProtection="1">
      <protection locked="0"/>
    </xf>
    <xf numFmtId="0" fontId="6" fillId="0" borderId="11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is%20documentos\precios%20ACM%20calculos.xlsx" TargetMode="External"/><Relationship Id="rId1" Type="http://schemas.openxmlformats.org/officeDocument/2006/relationships/externalLinkPath" Target="/Mis%20documentos/precios%20ACM%20calcul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is%20documentos\ACM\Calculos.xlsx" TargetMode="External"/><Relationship Id="rId1" Type="http://schemas.openxmlformats.org/officeDocument/2006/relationships/externalLinkPath" Target="/Mis%20documentos/ACM/Calculo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is%20documentos\precios%20ACM.xlsx" TargetMode="External"/><Relationship Id="rId1" Type="http://schemas.openxmlformats.org/officeDocument/2006/relationships/externalLinkPath" Target="/Mis%20documentos/precios%20AC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Valor de recompra"/>
      <sheetName val="Hoja2"/>
    </sheetNames>
    <sheetDataSet>
      <sheetData sheetId="0">
        <row r="104">
          <cell r="G104">
            <v>1182.0923913043475</v>
          </cell>
        </row>
        <row r="105">
          <cell r="G105">
            <v>1468.7024456521738</v>
          </cell>
        </row>
        <row r="106">
          <cell r="G106">
            <v>2373.0978260869565</v>
          </cell>
        </row>
        <row r="107">
          <cell r="G107">
            <v>9891.8070652173901</v>
          </cell>
        </row>
      </sheetData>
      <sheetData sheetId="1"/>
      <sheetData sheetId="2">
        <row r="104">
          <cell r="H104">
            <v>27.582155797101446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Valor de recompra"/>
      <sheetName val="Hoja3"/>
    </sheetNames>
    <sheetDataSet>
      <sheetData sheetId="0"/>
      <sheetData sheetId="1"/>
      <sheetData sheetId="2">
        <row r="135">
          <cell r="H135">
            <v>27.335886548913038</v>
          </cell>
        </row>
        <row r="136">
          <cell r="H136">
            <v>33.96374405570652</v>
          </cell>
        </row>
        <row r="137">
          <cell r="H137">
            <v>54.877887228260875</v>
          </cell>
        </row>
        <row r="138">
          <cell r="H138">
            <v>228.74803838315219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Prouectores"/>
    </sheetNames>
    <sheetDataSet>
      <sheetData sheetId="0">
        <row r="21">
          <cell r="I21">
            <v>771</v>
          </cell>
        </row>
      </sheetData>
      <sheetData sheetId="1">
        <row r="5">
          <cell r="N5">
            <v>1061</v>
          </cell>
        </row>
        <row r="38">
          <cell r="Q38">
            <v>9.1624999999999996</v>
          </cell>
        </row>
        <row r="39">
          <cell r="Q39">
            <v>32.109473684210528</v>
          </cell>
        </row>
        <row r="40">
          <cell r="Q40">
            <v>15.731052631578947</v>
          </cell>
        </row>
        <row r="41">
          <cell r="Q41">
            <v>66.981052631578947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44"/>
  <sheetViews>
    <sheetView showGridLines="0" tabSelected="1" topLeftCell="B1" workbookViewId="0">
      <selection activeCell="F17" sqref="F17"/>
    </sheetView>
  </sheetViews>
  <sheetFormatPr baseColWidth="10" defaultRowHeight="15" x14ac:dyDescent="0.25"/>
  <cols>
    <col min="1" max="1" width="11.42578125" customWidth="1"/>
    <col min="2" max="2" width="68.140625" bestFit="1" customWidth="1"/>
    <col min="3" max="3" width="53.28515625" customWidth="1"/>
  </cols>
  <sheetData>
    <row r="2" spans="2:3" x14ac:dyDescent="0.25">
      <c r="B2" s="7" t="s">
        <v>37</v>
      </c>
      <c r="C2" s="8" t="s">
        <v>6</v>
      </c>
    </row>
    <row r="3" spans="2:3" ht="15.75" thickBot="1" x14ac:dyDescent="0.3"/>
    <row r="4" spans="2:3" ht="32.450000000000003" customHeight="1" thickBot="1" x14ac:dyDescent="0.3">
      <c r="B4" s="37" t="s">
        <v>38</v>
      </c>
      <c r="C4" s="38"/>
    </row>
    <row r="5" spans="2:3" ht="15.75" thickBot="1" x14ac:dyDescent="0.3"/>
    <row r="6" spans="2:3" x14ac:dyDescent="0.25">
      <c r="B6" s="1" t="s">
        <v>0</v>
      </c>
      <c r="C6" s="4" t="s">
        <v>39</v>
      </c>
    </row>
    <row r="7" spans="2:3" x14ac:dyDescent="0.25">
      <c r="B7" s="2" t="s">
        <v>1</v>
      </c>
      <c r="C7" s="5" t="s">
        <v>40</v>
      </c>
    </row>
    <row r="8" spans="2:3" ht="15.75" thickBot="1" x14ac:dyDescent="0.3">
      <c r="B8" s="3" t="s">
        <v>2</v>
      </c>
      <c r="C8" s="6" t="s">
        <v>41</v>
      </c>
    </row>
    <row r="10" spans="2:3" ht="44.25" customHeight="1" x14ac:dyDescent="0.25">
      <c r="B10" s="36" t="s">
        <v>18</v>
      </c>
      <c r="C10" s="36"/>
    </row>
    <row r="11" spans="2:3" ht="15.75" thickBot="1" x14ac:dyDescent="0.3"/>
    <row r="12" spans="2:3" ht="15.75" thickBot="1" x14ac:dyDescent="0.3">
      <c r="B12" s="9" t="s">
        <v>4</v>
      </c>
      <c r="C12" s="10" t="s">
        <v>5</v>
      </c>
    </row>
    <row r="13" spans="2:3" x14ac:dyDescent="0.25">
      <c r="B13" s="11" t="s">
        <v>29</v>
      </c>
      <c r="C13" s="22">
        <f>[1]Hoja1!G104</f>
        <v>1182.0923913043475</v>
      </c>
    </row>
    <row r="14" spans="2:3" x14ac:dyDescent="0.25">
      <c r="B14" s="12" t="s">
        <v>30</v>
      </c>
      <c r="C14" s="23">
        <f>[1]Hoja1!G105</f>
        <v>1468.7024456521738</v>
      </c>
    </row>
    <row r="15" spans="2:3" x14ac:dyDescent="0.25">
      <c r="B15" s="12" t="s">
        <v>31</v>
      </c>
      <c r="C15" s="23">
        <f>[1]Hoja1!G106</f>
        <v>2373.0978260869565</v>
      </c>
    </row>
    <row r="16" spans="2:3" ht="15.75" thickBot="1" x14ac:dyDescent="0.3">
      <c r="B16" s="13" t="s">
        <v>32</v>
      </c>
      <c r="C16" s="28">
        <f>[1]Hoja1!G107</f>
        <v>9891.8070652173901</v>
      </c>
    </row>
    <row r="17" spans="2:3" ht="15.75" thickBot="1" x14ac:dyDescent="0.3"/>
    <row r="18" spans="2:3" ht="15.75" thickBot="1" x14ac:dyDescent="0.3">
      <c r="B18" s="9" t="s">
        <v>4</v>
      </c>
      <c r="C18" s="25" t="s">
        <v>19</v>
      </c>
    </row>
    <row r="19" spans="2:3" x14ac:dyDescent="0.25">
      <c r="B19" s="11" t="s">
        <v>33</v>
      </c>
      <c r="C19" s="22">
        <f>[2]Hoja3!H135</f>
        <v>27.335886548913038</v>
      </c>
    </row>
    <row r="20" spans="2:3" x14ac:dyDescent="0.25">
      <c r="B20" s="12" t="s">
        <v>34</v>
      </c>
      <c r="C20" s="26">
        <f>[2]Hoja3!H136</f>
        <v>33.96374405570652</v>
      </c>
    </row>
    <row r="21" spans="2:3" x14ac:dyDescent="0.25">
      <c r="B21" s="12" t="s">
        <v>35</v>
      </c>
      <c r="C21" s="26">
        <f>[2]Hoja3!H137</f>
        <v>54.877887228260875</v>
      </c>
    </row>
    <row r="22" spans="2:3" ht="15.75" thickBot="1" x14ac:dyDescent="0.3">
      <c r="B22" s="13" t="s">
        <v>36</v>
      </c>
      <c r="C22" s="28">
        <f>[2]Hoja3!H138</f>
        <v>228.74803838315219</v>
      </c>
    </row>
    <row r="23" spans="2:3" ht="15.75" thickBot="1" x14ac:dyDescent="0.3"/>
    <row r="24" spans="2:3" x14ac:dyDescent="0.25">
      <c r="B24" s="9" t="s">
        <v>4</v>
      </c>
      <c r="C24" s="25" t="s">
        <v>5</v>
      </c>
    </row>
    <row r="25" spans="2:3" ht="15.75" thickBot="1" x14ac:dyDescent="0.3">
      <c r="B25" s="13" t="s">
        <v>12</v>
      </c>
      <c r="C25" s="24">
        <v>150</v>
      </c>
    </row>
    <row r="27" spans="2:3" ht="38.25" customHeight="1" x14ac:dyDescent="0.25">
      <c r="B27" s="39" t="s">
        <v>20</v>
      </c>
      <c r="C27" s="39"/>
    </row>
    <row r="28" spans="2:3" ht="15.75" thickBot="1" x14ac:dyDescent="0.3">
      <c r="B28" s="21"/>
      <c r="C28" s="21"/>
    </row>
    <row r="29" spans="2:3" ht="15.75" thickBot="1" x14ac:dyDescent="0.3">
      <c r="B29" s="19" t="s">
        <v>15</v>
      </c>
      <c r="C29" s="20" t="s">
        <v>10</v>
      </c>
    </row>
    <row r="30" spans="2:3" x14ac:dyDescent="0.25">
      <c r="B30" s="11" t="s">
        <v>13</v>
      </c>
      <c r="C30" s="30"/>
    </row>
    <row r="31" spans="2:3" x14ac:dyDescent="0.25">
      <c r="B31" s="12" t="s">
        <v>11</v>
      </c>
      <c r="C31" s="31"/>
    </row>
    <row r="32" spans="2:3" ht="15.75" thickBot="1" x14ac:dyDescent="0.3">
      <c r="B32" s="13" t="s">
        <v>14</v>
      </c>
      <c r="C32" s="32" t="s">
        <v>46</v>
      </c>
    </row>
    <row r="33" spans="2:3" ht="15.75" thickBot="1" x14ac:dyDescent="0.3"/>
    <row r="34" spans="2:3" ht="15.75" thickBot="1" x14ac:dyDescent="0.3">
      <c r="B34" s="19" t="s">
        <v>17</v>
      </c>
      <c r="C34" s="33" t="s">
        <v>10</v>
      </c>
    </row>
    <row r="35" spans="2:3" x14ac:dyDescent="0.25">
      <c r="B35" s="11" t="s">
        <v>16</v>
      </c>
      <c r="C35" s="30"/>
    </row>
    <row r="36" spans="2:3" ht="15.75" thickBot="1" x14ac:dyDescent="0.3">
      <c r="B36" s="13" t="s">
        <v>11</v>
      </c>
      <c r="C36" s="32" t="s">
        <v>46</v>
      </c>
    </row>
    <row r="37" spans="2:3" ht="15.75" thickBot="1" x14ac:dyDescent="0.3"/>
    <row r="38" spans="2:3" ht="15.75" thickBot="1" x14ac:dyDescent="0.3">
      <c r="B38" s="19" t="s">
        <v>21</v>
      </c>
      <c r="C38" s="20" t="s">
        <v>22</v>
      </c>
    </row>
    <row r="39" spans="2:3" x14ac:dyDescent="0.25">
      <c r="B39" s="11" t="s">
        <v>23</v>
      </c>
      <c r="C39" s="30"/>
    </row>
    <row r="40" spans="2:3" x14ac:dyDescent="0.25">
      <c r="B40" s="12" t="s">
        <v>24</v>
      </c>
      <c r="C40" s="31"/>
    </row>
    <row r="41" spans="2:3" x14ac:dyDescent="0.25">
      <c r="B41" s="12" t="s">
        <v>25</v>
      </c>
      <c r="C41" s="31"/>
    </row>
    <row r="42" spans="2:3" x14ac:dyDescent="0.25">
      <c r="B42" s="12" t="s">
        <v>26</v>
      </c>
      <c r="C42" s="31"/>
    </row>
    <row r="43" spans="2:3" x14ac:dyDescent="0.25">
      <c r="B43" s="12" t="s">
        <v>27</v>
      </c>
      <c r="C43" s="31"/>
    </row>
    <row r="44" spans="2:3" ht="15.75" thickBot="1" x14ac:dyDescent="0.3">
      <c r="B44" s="13" t="s">
        <v>28</v>
      </c>
      <c r="C44" s="32" t="s">
        <v>46</v>
      </c>
    </row>
  </sheetData>
  <sheetProtection sheet="1" objects="1" scenarios="1"/>
  <mergeCells count="3">
    <mergeCell ref="B10:C10"/>
    <mergeCell ref="B4:C4"/>
    <mergeCell ref="B27:C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9"/>
  <sheetViews>
    <sheetView showGridLines="0" workbookViewId="0">
      <selection activeCell="F14" sqref="F14"/>
    </sheetView>
  </sheetViews>
  <sheetFormatPr baseColWidth="10" defaultRowHeight="15" x14ac:dyDescent="0.25"/>
  <cols>
    <col min="2" max="2" width="70.7109375" customWidth="1"/>
    <col min="3" max="3" width="35.7109375" customWidth="1"/>
  </cols>
  <sheetData>
    <row r="2" spans="2:3" x14ac:dyDescent="0.25">
      <c r="B2" s="7" t="s">
        <v>37</v>
      </c>
      <c r="C2" s="8" t="s">
        <v>6</v>
      </c>
    </row>
    <row r="3" spans="2:3" ht="15.75" thickBot="1" x14ac:dyDescent="0.3"/>
    <row r="4" spans="2:3" ht="32.450000000000003" customHeight="1" thickBot="1" x14ac:dyDescent="0.3">
      <c r="B4" s="37" t="s">
        <v>38</v>
      </c>
      <c r="C4" s="38"/>
    </row>
    <row r="5" spans="2:3" ht="15.75" thickBot="1" x14ac:dyDescent="0.3">
      <c r="B5" s="40" t="s">
        <v>8</v>
      </c>
      <c r="C5" s="41"/>
    </row>
    <row r="6" spans="2:3" ht="42.75" customHeight="1" thickBot="1" x14ac:dyDescent="0.3">
      <c r="B6" s="39" t="s">
        <v>7</v>
      </c>
      <c r="C6" s="39"/>
    </row>
    <row r="7" spans="2:3" ht="15.75" thickBot="1" x14ac:dyDescent="0.3">
      <c r="B7" s="40" t="s">
        <v>3</v>
      </c>
      <c r="C7" s="41"/>
    </row>
    <row r="8" spans="2:3" ht="15.75" thickBot="1" x14ac:dyDescent="0.3">
      <c r="B8" s="9" t="s">
        <v>9</v>
      </c>
      <c r="C8" s="27" t="s">
        <v>5</v>
      </c>
    </row>
    <row r="9" spans="2:3" x14ac:dyDescent="0.25">
      <c r="B9" s="14" t="s">
        <v>42</v>
      </c>
      <c r="C9" s="15">
        <f>[3]Prouectores!Q38</f>
        <v>9.1624999999999996</v>
      </c>
    </row>
    <row r="10" spans="2:3" x14ac:dyDescent="0.25">
      <c r="B10" s="16" t="s">
        <v>43</v>
      </c>
      <c r="C10" s="17">
        <f>[3]Prouectores!Q39</f>
        <v>32.109473684210528</v>
      </c>
    </row>
    <row r="11" spans="2:3" x14ac:dyDescent="0.25">
      <c r="B11" s="16" t="s">
        <v>44</v>
      </c>
      <c r="C11" s="17">
        <f>[3]Prouectores!Q40</f>
        <v>15.731052631578947</v>
      </c>
    </row>
    <row r="12" spans="2:3" x14ac:dyDescent="0.25">
      <c r="B12" s="16" t="s">
        <v>45</v>
      </c>
      <c r="C12" s="17">
        <f>[3]Prouectores!Q41</f>
        <v>66.981052631578947</v>
      </c>
    </row>
    <row r="13" spans="2:3" x14ac:dyDescent="0.25">
      <c r="B13" s="16" t="s">
        <v>48</v>
      </c>
      <c r="C13" s="17">
        <v>162.69</v>
      </c>
    </row>
    <row r="14" spans="2:3" ht="26.25" x14ac:dyDescent="0.25">
      <c r="B14" s="35" t="s">
        <v>47</v>
      </c>
      <c r="C14" s="17">
        <v>94.67</v>
      </c>
    </row>
    <row r="15" spans="2:3" x14ac:dyDescent="0.25">
      <c r="B15" s="16"/>
      <c r="C15" s="17"/>
    </row>
    <row r="16" spans="2:3" x14ac:dyDescent="0.25">
      <c r="B16" s="16"/>
      <c r="C16" s="17"/>
    </row>
    <row r="17" spans="2:3" x14ac:dyDescent="0.25">
      <c r="B17" s="16"/>
      <c r="C17" s="17"/>
    </row>
    <row r="18" spans="2:3" x14ac:dyDescent="0.25">
      <c r="B18" s="16"/>
      <c r="C18" s="17"/>
    </row>
    <row r="19" spans="2:3" x14ac:dyDescent="0.25">
      <c r="B19" s="16"/>
      <c r="C19" s="17"/>
    </row>
    <row r="20" spans="2:3" x14ac:dyDescent="0.25">
      <c r="B20" s="16"/>
      <c r="C20" s="17"/>
    </row>
    <row r="21" spans="2:3" x14ac:dyDescent="0.25">
      <c r="B21" s="16"/>
      <c r="C21" s="17"/>
    </row>
    <row r="22" spans="2:3" x14ac:dyDescent="0.25">
      <c r="B22" s="16"/>
      <c r="C22" s="17"/>
    </row>
    <row r="23" spans="2:3" x14ac:dyDescent="0.25">
      <c r="B23" s="16"/>
      <c r="C23" s="17"/>
    </row>
    <row r="24" spans="2:3" x14ac:dyDescent="0.25">
      <c r="B24" s="16"/>
      <c r="C24" s="17"/>
    </row>
    <row r="25" spans="2:3" x14ac:dyDescent="0.25">
      <c r="B25" s="16"/>
      <c r="C25" s="17"/>
    </row>
    <row r="26" spans="2:3" x14ac:dyDescent="0.25">
      <c r="B26" s="16"/>
      <c r="C26" s="17"/>
    </row>
    <row r="27" spans="2:3" x14ac:dyDescent="0.25">
      <c r="B27" s="16"/>
      <c r="C27" s="17"/>
    </row>
    <row r="28" spans="2:3" ht="15.75" thickBot="1" x14ac:dyDescent="0.3">
      <c r="B28" s="18"/>
      <c r="C28" s="34"/>
    </row>
    <row r="29" spans="2:3" x14ac:dyDescent="0.25">
      <c r="B29" s="29"/>
    </row>
  </sheetData>
  <sheetProtection sheet="1" objects="1" scenarios="1"/>
  <mergeCells count="4">
    <mergeCell ref="B6:C6"/>
    <mergeCell ref="B4:C4"/>
    <mergeCell ref="B5:C5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24a171-b632-46da-88f0-823e621a1e2b">
      <Terms xmlns="http://schemas.microsoft.com/office/infopath/2007/PartnerControls"/>
    </lcf76f155ced4ddcb4097134ff3c332f>
    <Estado xmlns="7624a171-b632-46da-88f0-823e621a1e2b">Pendiente</Estado>
    <TaxCatchAll xmlns="e184e625-777c-4f3d-b0b5-729b7559fe6e" xsi:nil="true"/>
    <_Flow_SignoffStatus xmlns="7624a171-b632-46da-88f0-823e621a1e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D47A4FFE399C4D9689DD48FBDFAB45" ma:contentTypeVersion="21" ma:contentTypeDescription="Crear nuevo documento." ma:contentTypeScope="" ma:versionID="155f4428041abf307049e99dddab0bb4">
  <xsd:schema xmlns:xsd="http://www.w3.org/2001/XMLSchema" xmlns:xs="http://www.w3.org/2001/XMLSchema" xmlns:p="http://schemas.microsoft.com/office/2006/metadata/properties" xmlns:ns2="7624a171-b632-46da-88f0-823e621a1e2b" xmlns:ns3="e184e625-777c-4f3d-b0b5-729b7559fe6e" targetNamespace="http://schemas.microsoft.com/office/2006/metadata/properties" ma:root="true" ma:fieldsID="83e2e6cb68a8230a17e855dc2500eaaa" ns2:_="" ns3:_="">
    <xsd:import namespace="7624a171-b632-46da-88f0-823e621a1e2b"/>
    <xsd:import namespace="e184e625-777c-4f3d-b0b5-729b7559f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Estad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4a171-b632-46da-88f0-823e621a1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4a4efa6-c2cd-4132-98b2-2eacb4d25f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stado" ma:index="27" nillable="true" ma:displayName="Estado" ma:default="Pendiente" ma:format="Dropdown" ma:internalName="Estado">
      <xsd:simpleType>
        <xsd:restriction base="dms:Choice">
          <xsd:enumeration value="Pendiente"/>
          <xsd:enumeration value="Subido a CRM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4e625-777c-4f3d-b0b5-729b7559f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bf0842d-3340-47df-b966-80240e7c7cc0}" ma:internalName="TaxCatchAll" ma:showField="CatchAllData" ma:web="e184e625-777c-4f3d-b0b5-729b7559f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5FF3D8-79C7-442D-B883-AE74EE4ED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51D986-DB00-4C5E-9A45-5A41E948D860}">
  <ds:schemaRefs>
    <ds:schemaRef ds:uri="http://schemas.microsoft.com/office/2006/metadata/properties"/>
    <ds:schemaRef ds:uri="http://schemas.microsoft.com/office/infopath/2007/PartnerControls"/>
    <ds:schemaRef ds:uri="7624a171-b632-46da-88f0-823e621a1e2b"/>
    <ds:schemaRef ds:uri="e184e625-777c-4f3d-b0b5-729b7559fe6e"/>
  </ds:schemaRefs>
</ds:datastoreItem>
</file>

<file path=customXml/itemProps3.xml><?xml version="1.0" encoding="utf-8"?>
<ds:datastoreItem xmlns:ds="http://schemas.openxmlformats.org/officeDocument/2006/customXml" ds:itemID="{6B964EAE-2FE0-4388-9197-A37F4E1AE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4a171-b632-46da-88f0-823e621a1e2b"/>
    <ds:schemaRef ds:uri="e184e625-777c-4f3d-b0b5-729b7559f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Preus i criteris automàtics</vt:lpstr>
      <vt:lpstr>Preus complementaris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Bernat Monpeat</dc:creator>
  <cp:lastModifiedBy>Enrique Gonzalez Folledo</cp:lastModifiedBy>
  <dcterms:created xsi:type="dcterms:W3CDTF">2024-04-22T07:18:04Z</dcterms:created>
  <dcterms:modified xsi:type="dcterms:W3CDTF">2025-05-29T12:02:22Z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0x01010067D47A4FFE399C4D9689DD48FBDFAB45</vt:lpwstr>
  </property>
  <property fmtid="{D5CDD505-2E9C-101B-9397-08002B2CF9AE}" pid="3" name="MediaServiceImageTags">
    <vt:lpwstr/>
  </property>
</Properties>
</file>